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cellavision-my.sharepoint.com/personal/scdu_cellavision_se/Documents/ROI NEW/"/>
    </mc:Choice>
  </mc:AlternateContent>
  <bookViews>
    <workbookView xWindow="-90" yWindow="-90" windowWidth="19380" windowHeight="10380" activeTab="5"/>
  </bookViews>
  <sheets>
    <sheet name="Introduction" sheetId="16" r:id="rId1"/>
    <sheet name="Laboratory Workload" sheetId="1" r:id="rId2"/>
    <sheet name="Financial Input-Instrumentation" sheetId="2" r:id="rId3"/>
    <sheet name="Savings" sheetId="6" r:id="rId4"/>
    <sheet name="Efficiency" sheetId="8" r:id="rId5"/>
    <sheet name="Quality" sheetId="9" r:id="rId6"/>
    <sheet name="Connectivity" sheetId="10" r:id="rId7"/>
    <sheet name="Proficiency" sheetId="11" r:id="rId8"/>
    <sheet name="Productivity Inprovment" sheetId="13" r:id="rId9"/>
    <sheet name="Evidence" sheetId="15" r:id="rId1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 i="1" l="1"/>
  <c r="K13" i="1" l="1"/>
  <c r="K12" i="1"/>
  <c r="H10" i="6" l="1"/>
  <c r="K23" i="2" l="1"/>
  <c r="H12" i="6"/>
  <c r="R12" i="6" s="1"/>
  <c r="H9" i="6"/>
  <c r="R9" i="6" s="1"/>
  <c r="H11" i="6" l="1"/>
  <c r="R11" i="6" s="1"/>
  <c r="R10" i="6"/>
  <c r="R14" i="6" l="1"/>
  <c r="R16" i="6" s="1"/>
  <c r="H14" i="6"/>
  <c r="H16" i="6" s="1"/>
  <c r="H20" i="6" l="1"/>
  <c r="H22" i="6" s="1"/>
</calcChain>
</file>

<file path=xl/sharedStrings.xml><?xml version="1.0" encoding="utf-8"?>
<sst xmlns="http://schemas.openxmlformats.org/spreadsheetml/2006/main" count="136" uniqueCount="101">
  <si>
    <t>Average number of slides/week</t>
  </si>
  <si>
    <t>Laboratory Name:</t>
  </si>
  <si>
    <t>CellaVision DM1200</t>
  </si>
  <si>
    <t>CellaVision DM9600</t>
  </si>
  <si>
    <t>CellaVision Body fluids</t>
  </si>
  <si>
    <t>CellaVision Advanced RBC</t>
  </si>
  <si>
    <t>Number of slides needs to be found and retrived/week 10%</t>
  </si>
  <si>
    <t>Time spent on manual review</t>
  </si>
  <si>
    <t>Time spent on second review</t>
  </si>
  <si>
    <t>Time spent on training new staff</t>
  </si>
  <si>
    <t>Time spent in total performing manual differentials</t>
  </si>
  <si>
    <t>Hours</t>
  </si>
  <si>
    <t>Total cost of manual differentials</t>
  </si>
  <si>
    <t>Time spent in total performing differentials</t>
  </si>
  <si>
    <t>Total cost of digital differentials</t>
  </si>
  <si>
    <t>Years</t>
  </si>
  <si>
    <t>Return of Investment</t>
  </si>
  <si>
    <t>Hospital</t>
  </si>
  <si>
    <t>Contact name</t>
  </si>
  <si>
    <t>Email</t>
  </si>
  <si>
    <t>cs@skane.se</t>
  </si>
  <si>
    <t>Manual Review- Yearly basis</t>
  </si>
  <si>
    <t>Additional Information</t>
  </si>
  <si>
    <t>Financial savings per annum</t>
  </si>
  <si>
    <t>Label Printer Kit</t>
  </si>
  <si>
    <t>Hemaprep</t>
  </si>
  <si>
    <t>CellaVision Remote Review 1 license</t>
  </si>
  <si>
    <t>CellaVision Remote Review Team edition 5 users</t>
  </si>
  <si>
    <t>CellaVision Remote Review Group edition 25 users</t>
  </si>
  <si>
    <t>CellaVision Remote Review Enterpise edition 75 users</t>
  </si>
  <si>
    <t>CellaVision Server Software</t>
  </si>
  <si>
    <t>Efficiency</t>
  </si>
  <si>
    <t>Quality</t>
  </si>
  <si>
    <t>Connectivity</t>
  </si>
  <si>
    <t>Proficiency</t>
  </si>
  <si>
    <t>Benefits using Digital Morphology</t>
  </si>
  <si>
    <t>Product</t>
  </si>
  <si>
    <t>Conclusion</t>
  </si>
  <si>
    <t>Average time spent on review (normal + abnormal samples) in minutes</t>
  </si>
  <si>
    <t>Time spent on training of new medtechs including instructors time (one new per annum)in hours</t>
  </si>
  <si>
    <t>Laboratory Workload</t>
  </si>
  <si>
    <t xml:space="preserve">This is based on the poster performed by ST Michaels Hospital </t>
  </si>
  <si>
    <t>(click to open)</t>
  </si>
  <si>
    <t xml:space="preserve"> Can be changed here:  (minutes)</t>
  </si>
  <si>
    <t xml:space="preserve">Assumption based on interview with CellaVision customer. However the medtechs are more trained with higher skills </t>
  </si>
  <si>
    <t>Financial input-Instrumentation</t>
  </si>
  <si>
    <t>List Price</t>
  </si>
  <si>
    <t>Savings</t>
  </si>
  <si>
    <t xml:space="preserve">Time spent on retriveing slides and perfom diff is </t>
  </si>
  <si>
    <t xml:space="preserve">In this calculation we estimate that you save 50% of training time. The trainer can do other assignments during training and  are </t>
  </si>
  <si>
    <t>not locked spending time in a dual view microscope.</t>
  </si>
  <si>
    <t>when start doing live diffs. Feedback from customer are that training with manual microscope you only train on "todays catch"</t>
  </si>
  <si>
    <r>
      <t xml:space="preserve">CellaVision improves </t>
    </r>
    <r>
      <rPr>
        <b/>
        <sz val="11"/>
        <color theme="1"/>
        <rFont val="Calibri"/>
        <family val="2"/>
        <scheme val="minor"/>
      </rPr>
      <t xml:space="preserve">EFFICIENCY </t>
    </r>
    <r>
      <rPr>
        <sz val="11"/>
        <color theme="1"/>
        <rFont val="Calibri"/>
        <family val="2"/>
        <scheme val="minor"/>
      </rPr>
      <t xml:space="preserve">by: </t>
    </r>
  </si>
  <si>
    <r>
      <t>•</t>
    </r>
    <r>
      <rPr>
        <sz val="7"/>
        <color theme="1"/>
        <rFont val="Times New Roman"/>
        <family val="1"/>
      </rPr>
      <t xml:space="preserve">       </t>
    </r>
    <r>
      <rPr>
        <sz val="11"/>
        <color theme="1"/>
        <rFont val="Calibri"/>
        <family val="2"/>
        <scheme val="minor"/>
      </rPr>
      <t>Removing time-consuming sub-processes</t>
    </r>
  </si>
  <si>
    <r>
      <t>•</t>
    </r>
    <r>
      <rPr>
        <sz val="7"/>
        <color theme="1"/>
        <rFont val="Times New Roman"/>
        <family val="1"/>
      </rPr>
      <t xml:space="preserve">       </t>
    </r>
    <r>
      <rPr>
        <sz val="11"/>
        <color theme="1"/>
        <rFont val="Calibri"/>
        <family val="2"/>
        <scheme val="minor"/>
      </rPr>
      <t>Automatically locating cells</t>
    </r>
  </si>
  <si>
    <r>
      <t>•</t>
    </r>
    <r>
      <rPr>
        <sz val="7"/>
        <color theme="1"/>
        <rFont val="Times New Roman"/>
        <family val="1"/>
      </rPr>
      <t xml:space="preserve">       </t>
    </r>
    <r>
      <rPr>
        <sz val="11"/>
        <color theme="1"/>
        <rFont val="Calibri"/>
        <family val="2"/>
        <scheme val="minor"/>
      </rPr>
      <t>Automatically pre-classifying cells</t>
    </r>
  </si>
  <si>
    <r>
      <t>•</t>
    </r>
    <r>
      <rPr>
        <sz val="7"/>
        <color theme="1"/>
        <rFont val="Times New Roman"/>
        <family val="1"/>
      </rPr>
      <t xml:space="preserve">       </t>
    </r>
    <r>
      <rPr>
        <sz val="11"/>
        <color theme="1"/>
        <rFont val="Calibri"/>
        <family val="2"/>
        <scheme val="minor"/>
      </rPr>
      <t>Displaying cells in well-presented galleries that facilitate review / judgements</t>
    </r>
  </si>
  <si>
    <r>
      <t>•</t>
    </r>
    <r>
      <rPr>
        <sz val="7"/>
        <color theme="1"/>
        <rFont val="Times New Roman"/>
        <family val="1"/>
      </rPr>
      <t xml:space="preserve">       </t>
    </r>
    <r>
      <rPr>
        <sz val="11"/>
        <color theme="1"/>
        <rFont val="Calibri"/>
        <family val="2"/>
        <scheme val="minor"/>
      </rPr>
      <t>Offering helpful tools, such as the cell reference library</t>
    </r>
  </si>
  <si>
    <r>
      <t xml:space="preserve">CellaVision improves </t>
    </r>
    <r>
      <rPr>
        <b/>
        <sz val="11"/>
        <color theme="1"/>
        <rFont val="Calibri"/>
        <family val="2"/>
        <scheme val="minor"/>
      </rPr>
      <t xml:space="preserve">Quality </t>
    </r>
    <r>
      <rPr>
        <sz val="11"/>
        <color theme="1"/>
        <rFont val="Calibri"/>
        <family val="2"/>
        <scheme val="minor"/>
      </rPr>
      <t xml:space="preserve">by: </t>
    </r>
  </si>
  <si>
    <t xml:space="preserve">• Establishing a more standardized testing process that: </t>
  </si>
  <si>
    <r>
      <rPr>
        <sz val="7"/>
        <color theme="1"/>
        <rFont val="Times New Roman"/>
        <family val="1"/>
      </rPr>
      <t xml:space="preserve">       </t>
    </r>
    <r>
      <rPr>
        <sz val="11"/>
        <color theme="1"/>
        <rFont val="Calibri"/>
        <family val="2"/>
        <scheme val="minor"/>
      </rPr>
      <t>• Helps ensure that staff report results with consistent accuracy and reliability</t>
    </r>
  </si>
  <si>
    <t xml:space="preserve">     • Facilitates remote supervisory review and quality assurance </t>
  </si>
  <si>
    <r>
      <t xml:space="preserve">CellaVision improves </t>
    </r>
    <r>
      <rPr>
        <b/>
        <sz val="11"/>
        <color theme="1"/>
        <rFont val="Calibri"/>
        <family val="2"/>
        <scheme val="minor"/>
      </rPr>
      <t xml:space="preserve">Connectivity </t>
    </r>
    <r>
      <rPr>
        <sz val="11"/>
        <color theme="1"/>
        <rFont val="Calibri"/>
        <family val="2"/>
        <scheme val="minor"/>
      </rPr>
      <t xml:space="preserve">by: </t>
    </r>
  </si>
  <si>
    <r>
      <t>•</t>
    </r>
    <r>
      <rPr>
        <sz val="7"/>
        <color theme="1"/>
        <rFont val="Times New Roman"/>
        <family val="1"/>
      </rPr>
      <t xml:space="preserve">       </t>
    </r>
    <r>
      <rPr>
        <sz val="11"/>
        <color theme="1"/>
        <rFont val="Calibri"/>
        <family val="2"/>
        <scheme val="minor"/>
      </rPr>
      <t xml:space="preserve">Facilitating and promoting collaboration to between colleagues.  </t>
    </r>
  </si>
  <si>
    <r>
      <t>•</t>
    </r>
    <r>
      <rPr>
        <sz val="7"/>
        <color theme="1"/>
        <rFont val="Times New Roman"/>
        <family val="1"/>
      </rPr>
      <t xml:space="preserve">       </t>
    </r>
    <r>
      <rPr>
        <sz val="11"/>
        <color theme="1"/>
        <rFont val="Calibri"/>
        <family val="2"/>
        <scheme val="minor"/>
      </rPr>
      <t xml:space="preserve">Simplifying consultation and remote review by supervisors or morphology experts. </t>
    </r>
  </si>
  <si>
    <r>
      <t>•</t>
    </r>
    <r>
      <rPr>
        <sz val="7"/>
        <color theme="1"/>
        <rFont val="Times New Roman"/>
        <family val="1"/>
      </rPr>
      <t xml:space="preserve">       </t>
    </r>
    <r>
      <rPr>
        <sz val="11"/>
        <color theme="1"/>
        <rFont val="Calibri"/>
        <family val="2"/>
        <scheme val="minor"/>
      </rPr>
      <t xml:space="preserve">Supporting flexible use of resources, staff and skills. </t>
    </r>
  </si>
  <si>
    <r>
      <t xml:space="preserve">CellaVision improves </t>
    </r>
    <r>
      <rPr>
        <b/>
        <sz val="11"/>
        <color theme="1"/>
        <rFont val="Calibri"/>
        <family val="2"/>
        <scheme val="minor"/>
      </rPr>
      <t xml:space="preserve">Proficiency </t>
    </r>
    <r>
      <rPr>
        <sz val="11"/>
        <color theme="1"/>
        <rFont val="Calibri"/>
        <family val="2"/>
        <scheme val="minor"/>
      </rPr>
      <t xml:space="preserve">by: </t>
    </r>
  </si>
  <si>
    <r>
      <t>•</t>
    </r>
    <r>
      <rPr>
        <sz val="7"/>
        <color theme="1"/>
        <rFont val="Times New Roman"/>
        <family val="1"/>
      </rPr>
      <t xml:space="preserve">       </t>
    </r>
    <r>
      <rPr>
        <sz val="11"/>
        <color theme="1"/>
        <rFont val="Calibri"/>
        <family val="2"/>
        <scheme val="minor"/>
      </rPr>
      <t>Providing reference cell images</t>
    </r>
  </si>
  <si>
    <r>
      <t>•</t>
    </r>
    <r>
      <rPr>
        <sz val="7"/>
        <color theme="1"/>
        <rFont val="Times New Roman"/>
        <family val="1"/>
      </rPr>
      <t xml:space="preserve">       </t>
    </r>
    <r>
      <rPr>
        <sz val="11"/>
        <color theme="1"/>
        <rFont val="Calibri"/>
        <family val="2"/>
        <scheme val="minor"/>
      </rPr>
      <t>Presenting cells in complete  groups side-by-side</t>
    </r>
  </si>
  <si>
    <r>
      <t>•</t>
    </r>
    <r>
      <rPr>
        <sz val="7"/>
        <color theme="1"/>
        <rFont val="Times New Roman"/>
        <family val="1"/>
      </rPr>
      <t xml:space="preserve">       </t>
    </r>
    <r>
      <rPr>
        <sz val="11"/>
        <color theme="1"/>
        <rFont val="Calibri"/>
        <family val="2"/>
        <scheme val="minor"/>
      </rPr>
      <t xml:space="preserve">Creating a collaborative environment where technologists learn from colleagues and experts </t>
    </r>
  </si>
  <si>
    <r>
      <t>•</t>
    </r>
    <r>
      <rPr>
        <sz val="7"/>
        <color theme="1"/>
        <rFont val="Times New Roman"/>
        <family val="1"/>
      </rPr>
      <t xml:space="preserve">       </t>
    </r>
    <r>
      <rPr>
        <sz val="11"/>
        <color theme="1"/>
        <rFont val="Calibri"/>
        <family val="2"/>
        <scheme val="minor"/>
      </rPr>
      <t>Offering tools like the CellaVision Proficiency Software</t>
    </r>
  </si>
  <si>
    <t>Back to Savings</t>
  </si>
  <si>
    <t>Number of times a slide needs a pathology review or consulting with other colleagues/week 10%</t>
  </si>
  <si>
    <t>Digital review using CellaVision-Yearly basis</t>
  </si>
  <si>
    <t>Time spent on digital review</t>
  </si>
  <si>
    <t>Fill marked cells</t>
  </si>
  <si>
    <t>Region Skåne</t>
  </si>
  <si>
    <t>Total Investment</t>
  </si>
  <si>
    <t>National Pack</t>
  </si>
  <si>
    <t>Manual review time is based on the assumptions done in the laboratory workload tab.</t>
  </si>
  <si>
    <t>Fill out the prices for each product. Add together in the second column</t>
  </si>
  <si>
    <t>Assumption based on interview with CellaVision customer. Takes approx 10 minutes more to perform manual than digital.</t>
  </si>
  <si>
    <t>Assumption based on interview with CellaVision customer.Takes approx 10 minutes more to perform manual than digital.</t>
  </si>
  <si>
    <t>Feedback from customer are that training with digital images will get you more experienced in a shorter while</t>
  </si>
  <si>
    <r>
      <t xml:space="preserve">    •</t>
    </r>
    <r>
      <rPr>
        <sz val="7"/>
        <color theme="1"/>
        <rFont val="Calibri"/>
        <family val="2"/>
        <scheme val="minor"/>
      </rPr>
      <t>   </t>
    </r>
    <r>
      <rPr>
        <sz val="11"/>
        <color theme="1"/>
        <rFont val="Calibri"/>
        <family val="2"/>
        <scheme val="minor"/>
      </rPr>
      <t>Improves documentation, archiving and therefore traceability of results</t>
    </r>
  </si>
  <si>
    <t>Address</t>
  </si>
  <si>
    <t>Time spent on retrieving slides and perfom diff</t>
  </si>
  <si>
    <t>Assumption based on interview with CellaVision customers</t>
  </si>
  <si>
    <t>but with CellaVision software you train on variety  of easy and hard cases.</t>
  </si>
  <si>
    <t>CellaVision Justification Model</t>
  </si>
  <si>
    <t xml:space="preserve">Telephone </t>
  </si>
  <si>
    <t xml:space="preserve">Fill in selected </t>
  </si>
  <si>
    <t>Number of slides needs to be found and retrieved/week 10%</t>
  </si>
  <si>
    <t>Cost of Medtech/hour (including all benefits, overtime and pension)</t>
  </si>
  <si>
    <t xml:space="preserve">Indented use for this model is to help managers to justify the investment of CellaVision equipment. The result will be the timesaving presented in hours and financially. However, values as Quality, TAT, Standardization and better Patient Care is not included in calculations but must be mentioned as added value when using digital morphology.
The model is built with sheets. You are supposed to fill in data in Laboratory Workload and to modify the Financial Input-Instrumentation to adapt to the local prices of the distributors. The Time savings will be presented in the Savings tab. 
There is an Evidence Tab with some more detailed explanation and you can also adjust the time for a manual review (however try not to modify since there will be an impact on the savings)
</t>
  </si>
  <si>
    <t>CellaVision DC1</t>
  </si>
  <si>
    <t>Julesberg District Hospital</t>
  </si>
  <si>
    <t>Steven Jones</t>
  </si>
  <si>
    <t>123 Main St.</t>
  </si>
  <si>
    <t>Sterling, CO</t>
  </si>
  <si>
    <t>4158105994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</si>
</sst>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k_r"/>
  </numFmts>
  <fonts count="10" x14ac:knownFonts="1">
    <font>
      <sz val="11"/>
      <color theme="1"/>
      <name val="Calibri"/>
      <family val="2"/>
      <scheme val="minor"/>
    </font>
    <font>
      <b/>
      <sz val="11"/>
      <color theme="1"/>
      <name val="Calibri"/>
      <family val="2"/>
      <scheme val="minor"/>
    </font>
    <font>
      <sz val="11"/>
      <color rgb="FF0099D8"/>
      <name val="Arial"/>
      <family val="2"/>
    </font>
    <font>
      <u/>
      <sz val="11"/>
      <color theme="10"/>
      <name val="Calibri"/>
      <family val="2"/>
      <scheme val="minor"/>
    </font>
    <font>
      <b/>
      <sz val="11"/>
      <color theme="0"/>
      <name val="Calibri"/>
      <family val="2"/>
      <scheme val="minor"/>
    </font>
    <font>
      <b/>
      <sz val="11"/>
      <color theme="1"/>
      <name val="Calibri"/>
      <family val="2"/>
    </font>
    <font>
      <sz val="11"/>
      <color theme="1"/>
      <name val="Arial"/>
      <family val="2"/>
    </font>
    <font>
      <sz val="7"/>
      <color theme="1"/>
      <name val="Times New Roman"/>
      <family val="1"/>
    </font>
    <font>
      <sz val="7"/>
      <color theme="1"/>
      <name val="Calibri"/>
      <family val="2"/>
      <scheme val="minor"/>
    </font>
    <font>
      <sz val="20"/>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59999389629810485"/>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3"/>
      </right>
      <top/>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style="medium">
        <color theme="3"/>
      </bottom>
      <diagonal/>
    </border>
    <border>
      <left style="medium">
        <color theme="3"/>
      </left>
      <right style="medium">
        <color theme="3"/>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0" fillId="0" borderId="0" xfId="0" applyAlignment="1">
      <alignment horizontal="center"/>
    </xf>
    <xf numFmtId="2" fontId="0" fillId="0" borderId="0" xfId="0" applyNumberFormat="1" applyAlignment="1">
      <alignment horizontal="center"/>
    </xf>
    <xf numFmtId="0" fontId="0" fillId="3" borderId="0" xfId="0" applyFill="1"/>
    <xf numFmtId="0" fontId="1" fillId="3" borderId="0" xfId="0" applyFont="1" applyFill="1"/>
    <xf numFmtId="0" fontId="1" fillId="2" borderId="0" xfId="0" applyFont="1" applyFill="1" applyBorder="1"/>
    <xf numFmtId="0" fontId="0" fillId="2" borderId="0" xfId="0" applyFill="1" applyBorder="1"/>
    <xf numFmtId="0" fontId="0" fillId="3" borderId="0" xfId="0" applyFill="1" applyBorder="1"/>
    <xf numFmtId="0" fontId="3" fillId="2" borderId="0" xfId="1" applyFill="1" applyBorder="1"/>
    <xf numFmtId="2" fontId="0" fillId="2" borderId="0" xfId="0" applyNumberFormat="1" applyFill="1" applyBorder="1" applyAlignment="1">
      <alignment horizontal="center"/>
    </xf>
    <xf numFmtId="1" fontId="0" fillId="2" borderId="0" xfId="0" applyNumberFormat="1" applyFill="1" applyBorder="1" applyAlignment="1">
      <alignment horizontal="center"/>
    </xf>
    <xf numFmtId="2" fontId="0" fillId="3" borderId="0" xfId="0" applyNumberFormat="1" applyFill="1" applyAlignment="1">
      <alignment horizontal="center"/>
    </xf>
    <xf numFmtId="0" fontId="0" fillId="3" borderId="0" xfId="0" applyFill="1" applyAlignment="1">
      <alignment horizontal="center"/>
    </xf>
    <xf numFmtId="1" fontId="0" fillId="3" borderId="0" xfId="0" applyNumberFormat="1" applyFill="1" applyAlignment="1">
      <alignment horizontal="center"/>
    </xf>
    <xf numFmtId="2" fontId="0" fillId="2" borderId="0" xfId="0" applyNumberFormat="1" applyFill="1" applyBorder="1" applyAlignment="1">
      <alignment horizontal="left"/>
    </xf>
    <xf numFmtId="0" fontId="1" fillId="3" borderId="0" xfId="0" applyFont="1" applyFill="1" applyAlignment="1">
      <alignment horizontal="center"/>
    </xf>
    <xf numFmtId="0" fontId="1" fillId="2" borderId="0" xfId="0" applyFont="1" applyFill="1" applyBorder="1" applyAlignment="1">
      <alignment horizontal="center"/>
    </xf>
    <xf numFmtId="0" fontId="0" fillId="3" borderId="0" xfId="0" applyFill="1" applyBorder="1" applyAlignment="1">
      <alignment horizontal="center"/>
    </xf>
    <xf numFmtId="0" fontId="3" fillId="0" borderId="0" xfId="1"/>
    <xf numFmtId="0" fontId="1" fillId="4" borderId="0" xfId="0" applyFont="1" applyFill="1" applyBorder="1"/>
    <xf numFmtId="0" fontId="1" fillId="4" borderId="0" xfId="0" applyFont="1" applyFill="1" applyBorder="1" applyAlignment="1">
      <alignment horizontal="center"/>
    </xf>
    <xf numFmtId="0" fontId="1" fillId="5" borderId="0" xfId="0" applyFont="1" applyFill="1" applyBorder="1"/>
    <xf numFmtId="0" fontId="1" fillId="6" borderId="0" xfId="0" applyFont="1" applyFill="1"/>
    <xf numFmtId="0" fontId="1" fillId="6" borderId="0" xfId="0" applyFont="1" applyFill="1" applyAlignment="1">
      <alignment horizontal="center"/>
    </xf>
    <xf numFmtId="0" fontId="0" fillId="6" borderId="0" xfId="0" applyFill="1"/>
    <xf numFmtId="0" fontId="0" fillId="6" borderId="0" xfId="0" applyFill="1" applyAlignment="1">
      <alignment horizontal="center"/>
    </xf>
    <xf numFmtId="0" fontId="4" fillId="6" borderId="0" xfId="0" applyFont="1" applyFill="1"/>
    <xf numFmtId="0" fontId="0" fillId="2" borderId="0" xfId="0" applyFill="1" applyBorder="1" applyAlignment="1">
      <alignment horizontal="center"/>
    </xf>
    <xf numFmtId="0" fontId="1" fillId="6" borderId="0" xfId="0" applyFont="1" applyFill="1" applyBorder="1"/>
    <xf numFmtId="0" fontId="0" fillId="6" borderId="0" xfId="0" applyFill="1" applyBorder="1"/>
    <xf numFmtId="0" fontId="0" fillId="6" borderId="0" xfId="0" applyFill="1" applyBorder="1" applyAlignment="1">
      <alignment horizontal="center"/>
    </xf>
    <xf numFmtId="0" fontId="4" fillId="6" borderId="0" xfId="0" applyFont="1" applyFill="1" applyBorder="1"/>
    <xf numFmtId="0" fontId="2" fillId="6" borderId="0" xfId="0" applyFont="1" applyFill="1"/>
    <xf numFmtId="2" fontId="0" fillId="6" borderId="0" xfId="0" applyNumberFormat="1" applyFill="1" applyBorder="1" applyAlignment="1">
      <alignment horizontal="center"/>
    </xf>
    <xf numFmtId="0" fontId="0" fillId="4" borderId="0" xfId="0" applyFill="1" applyBorder="1"/>
    <xf numFmtId="1" fontId="0" fillId="4" borderId="0" xfId="0" applyNumberFormat="1" applyFill="1" applyBorder="1" applyAlignment="1">
      <alignment horizontal="center"/>
    </xf>
    <xf numFmtId="0" fontId="0" fillId="4" borderId="0" xfId="0" applyFill="1" applyBorder="1" applyAlignment="1">
      <alignment horizontal="center"/>
    </xf>
    <xf numFmtId="0" fontId="1" fillId="7" borderId="0" xfId="0" applyFont="1" applyFill="1" applyBorder="1"/>
    <xf numFmtId="1" fontId="1" fillId="7" borderId="0" xfId="0" applyNumberFormat="1" applyFont="1" applyFill="1" applyBorder="1" applyAlignment="1">
      <alignment horizontal="center"/>
    </xf>
    <xf numFmtId="0" fontId="1" fillId="7" borderId="0" xfId="0" applyFont="1" applyFill="1" applyBorder="1" applyAlignment="1">
      <alignment horizontal="center"/>
    </xf>
    <xf numFmtId="2" fontId="1" fillId="7" borderId="0" xfId="0" applyNumberFormat="1" applyFont="1" applyFill="1" applyBorder="1" applyAlignment="1">
      <alignment horizontal="center"/>
    </xf>
    <xf numFmtId="2" fontId="0" fillId="6" borderId="0" xfId="0" applyNumberFormat="1" applyFill="1" applyAlignment="1">
      <alignment horizontal="center"/>
    </xf>
    <xf numFmtId="49" fontId="0" fillId="4" borderId="0" xfId="0" applyNumberFormat="1" applyFill="1" applyBorder="1"/>
    <xf numFmtId="0" fontId="0" fillId="7" borderId="0" xfId="0" applyFill="1" applyBorder="1"/>
    <xf numFmtId="0" fontId="3" fillId="4" borderId="0" xfId="1" applyFill="1" applyBorder="1"/>
    <xf numFmtId="2" fontId="0" fillId="4" borderId="0" xfId="0" applyNumberFormat="1" applyFill="1" applyBorder="1" applyAlignment="1">
      <alignment horizontal="left"/>
    </xf>
    <xf numFmtId="49" fontId="0" fillId="2" borderId="0" xfId="0" applyNumberFormat="1" applyFill="1" applyBorder="1"/>
    <xf numFmtId="0" fontId="4" fillId="6" borderId="0" xfId="0" applyFont="1" applyFill="1" applyAlignment="1">
      <alignment horizontal="center"/>
    </xf>
    <xf numFmtId="0" fontId="0" fillId="4" borderId="0" xfId="0" applyFont="1" applyFill="1" applyBorder="1"/>
    <xf numFmtId="0" fontId="4" fillId="6" borderId="1" xfId="0" applyFont="1" applyFill="1" applyBorder="1"/>
    <xf numFmtId="0" fontId="0" fillId="6" borderId="2" xfId="0" applyFill="1" applyBorder="1"/>
    <xf numFmtId="0" fontId="0" fillId="6" borderId="3" xfId="0" applyFill="1" applyBorder="1" applyAlignment="1">
      <alignment horizontal="center"/>
    </xf>
    <xf numFmtId="0" fontId="1" fillId="2" borderId="4" xfId="0" applyFont="1" applyFill="1" applyBorder="1"/>
    <xf numFmtId="0" fontId="0" fillId="2" borderId="5" xfId="0" applyFill="1" applyBorder="1" applyAlignment="1">
      <alignment horizontal="center"/>
    </xf>
    <xf numFmtId="0" fontId="0" fillId="2" borderId="4" xfId="0" applyFont="1" applyFill="1" applyBorder="1"/>
    <xf numFmtId="0" fontId="1" fillId="2" borderId="5" xfId="0" applyFont="1" applyFill="1" applyBorder="1" applyAlignment="1">
      <alignment horizontal="center"/>
    </xf>
    <xf numFmtId="0" fontId="0" fillId="0" borderId="4" xfId="0" applyBorder="1"/>
    <xf numFmtId="0" fontId="0" fillId="4" borderId="5" xfId="0" applyFill="1" applyBorder="1" applyAlignment="1">
      <alignment horizontal="center"/>
    </xf>
    <xf numFmtId="0" fontId="1" fillId="4" borderId="4" xfId="0" applyFont="1" applyFill="1" applyBorder="1"/>
    <xf numFmtId="0" fontId="0" fillId="2" borderId="4" xfId="0" applyFill="1" applyBorder="1"/>
    <xf numFmtId="0" fontId="0" fillId="4"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1" fillId="2" borderId="6" xfId="0" applyFont="1" applyFill="1" applyBorder="1"/>
    <xf numFmtId="0" fontId="1" fillId="2" borderId="7" xfId="0" applyFont="1" applyFill="1" applyBorder="1"/>
    <xf numFmtId="0" fontId="0" fillId="2" borderId="8" xfId="0" applyFill="1" applyBorder="1" applyAlignment="1">
      <alignment horizontal="center"/>
    </xf>
    <xf numFmtId="0" fontId="1" fillId="0" borderId="0" xfId="0" applyFont="1"/>
    <xf numFmtId="0" fontId="0" fillId="2" borderId="6" xfId="0" applyFill="1" applyBorder="1" applyAlignment="1">
      <alignment vertical="center"/>
    </xf>
    <xf numFmtId="0" fontId="6" fillId="0" borderId="4" xfId="0" applyFont="1" applyBorder="1" applyAlignment="1">
      <alignment horizontal="left" vertical="center" indent="5"/>
    </xf>
    <xf numFmtId="0" fontId="0" fillId="0" borderId="0" xfId="0" applyBorder="1"/>
    <xf numFmtId="0" fontId="0" fillId="0" borderId="5" xfId="0" applyBorder="1"/>
    <xf numFmtId="0" fontId="6" fillId="2" borderId="4" xfId="0" applyFont="1" applyFill="1" applyBorder="1" applyAlignment="1">
      <alignment horizontal="left" vertical="center" indent="5"/>
    </xf>
    <xf numFmtId="0" fontId="6" fillId="0" borderId="6" xfId="0" applyFont="1" applyBorder="1" applyAlignment="1">
      <alignment horizontal="left" vertical="center" indent="5"/>
    </xf>
    <xf numFmtId="0" fontId="0" fillId="0" borderId="7" xfId="0" applyBorder="1"/>
    <xf numFmtId="0" fontId="0" fillId="0" borderId="8" xfId="0" applyBorder="1"/>
    <xf numFmtId="0" fontId="0" fillId="0" borderId="4" xfId="0" applyFont="1" applyBorder="1" applyAlignment="1">
      <alignment horizontal="left" vertical="center" indent="5"/>
    </xf>
    <xf numFmtId="0" fontId="0" fillId="2" borderId="4" xfId="0" applyFont="1" applyFill="1" applyBorder="1" applyAlignment="1">
      <alignment horizontal="left" vertical="center" indent="5"/>
    </xf>
    <xf numFmtId="0" fontId="0" fillId="0" borderId="6" xfId="0" applyFont="1" applyBorder="1" applyAlignment="1">
      <alignment horizontal="left" vertical="center" indent="5"/>
    </xf>
    <xf numFmtId="0" fontId="4" fillId="6" borderId="0" xfId="0" applyFont="1" applyFill="1" applyBorder="1" applyAlignment="1">
      <alignment horizontal="center"/>
    </xf>
    <xf numFmtId="0" fontId="1" fillId="0" borderId="0" xfId="0" applyFont="1" applyFill="1" applyBorder="1"/>
    <xf numFmtId="0" fontId="0" fillId="3" borderId="9" xfId="0" applyFill="1" applyBorder="1"/>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4" borderId="12" xfId="0" applyFont="1" applyFill="1" applyBorder="1" applyAlignment="1">
      <alignment horizontal="center"/>
    </xf>
    <xf numFmtId="0" fontId="5" fillId="2" borderId="0" xfId="0" applyFont="1" applyFill="1" applyBorder="1"/>
    <xf numFmtId="164" fontId="1" fillId="7" borderId="0" xfId="0" applyNumberFormat="1" applyFont="1" applyFill="1" applyBorder="1" applyAlignment="1">
      <alignment horizontal="center"/>
    </xf>
    <xf numFmtId="164" fontId="1" fillId="5" borderId="11" xfId="0" applyNumberFormat="1" applyFont="1" applyFill="1" applyBorder="1" applyAlignment="1">
      <alignment horizontal="center"/>
    </xf>
    <xf numFmtId="164" fontId="1" fillId="2" borderId="13" xfId="0" applyNumberFormat="1" applyFont="1" applyFill="1" applyBorder="1" applyAlignment="1">
      <alignment horizontal="center"/>
    </xf>
    <xf numFmtId="164" fontId="1" fillId="5" borderId="13" xfId="0" applyNumberFormat="1" applyFont="1" applyFill="1" applyBorder="1" applyAlignment="1">
      <alignment horizontal="center"/>
    </xf>
    <xf numFmtId="164" fontId="1" fillId="0" borderId="13" xfId="0" applyNumberFormat="1" applyFont="1" applyFill="1" applyBorder="1" applyAlignment="1">
      <alignment horizontal="center"/>
    </xf>
    <xf numFmtId="164" fontId="1" fillId="4" borderId="13" xfId="0" applyNumberFormat="1" applyFont="1" applyFill="1" applyBorder="1" applyAlignment="1">
      <alignment horizontal="center"/>
    </xf>
    <xf numFmtId="164" fontId="1" fillId="0" borderId="12" xfId="0" applyNumberFormat="1" applyFont="1" applyFill="1" applyBorder="1" applyAlignment="1">
      <alignment horizontal="center"/>
    </xf>
    <xf numFmtId="164" fontId="1" fillId="2" borderId="0" xfId="0" applyNumberFormat="1" applyFont="1" applyFill="1" applyBorder="1" applyAlignment="1">
      <alignment horizontal="center"/>
    </xf>
    <xf numFmtId="164" fontId="1" fillId="5" borderId="0" xfId="0" applyNumberFormat="1" applyFont="1" applyFill="1" applyBorder="1" applyAlignment="1">
      <alignment horizontal="center"/>
    </xf>
    <xf numFmtId="164" fontId="1" fillId="0" borderId="0" xfId="0" applyNumberFormat="1" applyFont="1" applyFill="1" applyBorder="1" applyAlignment="1">
      <alignment horizontal="center"/>
    </xf>
    <xf numFmtId="164" fontId="1" fillId="4" borderId="0" xfId="0" applyNumberFormat="1" applyFont="1" applyFill="1" applyBorder="1" applyAlignment="1">
      <alignment horizontal="center"/>
    </xf>
    <xf numFmtId="0" fontId="0" fillId="0" borderId="15" xfId="0" applyBorder="1"/>
    <xf numFmtId="0" fontId="9" fillId="3" borderId="0" xfId="0" applyFont="1" applyFill="1"/>
    <xf numFmtId="0" fontId="9" fillId="2" borderId="14" xfId="0" applyFont="1" applyFill="1" applyBorder="1"/>
    <xf numFmtId="0" fontId="0" fillId="0" borderId="15" xfId="0" applyBorder="1" applyAlignment="1">
      <alignment wrapText="1"/>
    </xf>
    <xf numFmtId="0" fontId="0" fillId="0" borderId="16"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sv-SE" sz="1200"/>
              <a:t>Time spent reviewing slides Manual differentials vs Digital differentials (hours per year)</a:t>
            </a:r>
          </a:p>
        </c:rich>
      </c:tx>
      <c:layout>
        <c:manualLayout>
          <c:xMode val="edge"/>
          <c:yMode val="edge"/>
          <c:x val="0.11400125173667366"/>
          <c:y val="3.4383954154727794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480231870457533"/>
          <c:y val="0.16763841807909605"/>
          <c:w val="0.86788545286587782"/>
          <c:h val="0.75010952444503765"/>
        </c:manualLayout>
      </c:layout>
      <c:bar3DChart>
        <c:barDir val="col"/>
        <c:grouping val="clustered"/>
        <c:varyColors val="0"/>
        <c:ser>
          <c:idx val="0"/>
          <c:order val="0"/>
          <c:tx>
            <c:v>Manual</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val>
            <c:numRef>
              <c:f>Savings!$H$14</c:f>
              <c:numCache>
                <c:formatCode>0</c:formatCode>
                <c:ptCount val="1"/>
                <c:pt idx="0">
                  <c:v>726.66666666666663</c:v>
                </c:pt>
              </c:numCache>
            </c:numRef>
          </c:val>
          <c:extLst>
            <c:ext xmlns:c16="http://schemas.microsoft.com/office/drawing/2014/chart" uri="{C3380CC4-5D6E-409C-BE32-E72D297353CC}">
              <c16:uniqueId val="{00000004-1145-4143-8230-2DCE0FB02312}"/>
            </c:ext>
          </c:extLst>
        </c:ser>
        <c:ser>
          <c:idx val="1"/>
          <c:order val="1"/>
          <c:tx>
            <c:v>Digital</c:v>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val>
            <c:numRef>
              <c:f>Savings!$R$14</c:f>
              <c:numCache>
                <c:formatCode>0</c:formatCode>
                <c:ptCount val="1"/>
                <c:pt idx="0">
                  <c:v>326.93333333333334</c:v>
                </c:pt>
              </c:numCache>
            </c:numRef>
          </c:val>
          <c:extLst>
            <c:ext xmlns:c16="http://schemas.microsoft.com/office/drawing/2014/chart" uri="{C3380CC4-5D6E-409C-BE32-E72D297353CC}">
              <c16:uniqueId val="{00000004-6436-4558-B8C2-E46BCC91435D}"/>
            </c:ext>
          </c:extLst>
        </c:ser>
        <c:dLbls>
          <c:showLegendKey val="0"/>
          <c:showVal val="0"/>
          <c:showCatName val="0"/>
          <c:showSerName val="0"/>
          <c:showPercent val="0"/>
          <c:showBubbleSize val="0"/>
        </c:dLbls>
        <c:gapWidth val="150"/>
        <c:shape val="box"/>
        <c:axId val="937327728"/>
        <c:axId val="937326744"/>
        <c:axId val="0"/>
      </c:bar3DChart>
      <c:catAx>
        <c:axId val="937327728"/>
        <c:scaling>
          <c:orientation val="minMax"/>
        </c:scaling>
        <c:delete val="1"/>
        <c:axPos val="b"/>
        <c:numFmt formatCode="General" sourceLinked="1"/>
        <c:majorTickMark val="none"/>
        <c:minorTickMark val="none"/>
        <c:tickLblPos val="nextTo"/>
        <c:crossAx val="937326744"/>
        <c:crosses val="autoZero"/>
        <c:auto val="0"/>
        <c:lblAlgn val="ctr"/>
        <c:lblOffset val="100"/>
        <c:noMultiLvlLbl val="0"/>
      </c:catAx>
      <c:valAx>
        <c:axId val="937326744"/>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37327728"/>
        <c:crosses val="autoZero"/>
        <c:crossBetween val="between"/>
      </c:valAx>
      <c:spPr>
        <a:noFill/>
        <a:ln>
          <a:noFill/>
        </a:ln>
        <a:effectLst/>
      </c:spPr>
    </c:plotArea>
    <c:legend>
      <c:legendPos val="r"/>
      <c:layout>
        <c:manualLayout>
          <c:xMode val="edge"/>
          <c:yMode val="edge"/>
          <c:x val="0.32286873634674074"/>
          <c:y val="0.8601713181267816"/>
          <c:w val="0.38071695821853269"/>
          <c:h val="0.117479412494641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104436</xdr:rowOff>
    </xdr:from>
    <xdr:to>
      <xdr:col>2</xdr:col>
      <xdr:colOff>2000250</xdr:colOff>
      <xdr:row>2</xdr:row>
      <xdr:rowOff>163099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294936"/>
          <a:ext cx="2543175" cy="249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104436</xdr:rowOff>
    </xdr:from>
    <xdr:to>
      <xdr:col>3</xdr:col>
      <xdr:colOff>1219200</xdr:colOff>
      <xdr:row>2</xdr:row>
      <xdr:rowOff>163099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294936"/>
          <a:ext cx="2543175" cy="249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1</xdr:row>
      <xdr:rowOff>104775</xdr:rowOff>
    </xdr:from>
    <xdr:to>
      <xdr:col>5</xdr:col>
      <xdr:colOff>142875</xdr:colOff>
      <xdr:row>2</xdr:row>
      <xdr:rowOff>163438</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295275"/>
          <a:ext cx="2543175" cy="249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590549</xdr:colOff>
      <xdr:row>16</xdr:row>
      <xdr:rowOff>152400</xdr:rowOff>
    </xdr:from>
    <xdr:to>
      <xdr:col>19</xdr:col>
      <xdr:colOff>19050</xdr:colOff>
      <xdr:row>34</xdr:row>
      <xdr:rowOff>47625</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66675</xdr:colOff>
      <xdr:row>1</xdr:row>
      <xdr:rowOff>104775</xdr:rowOff>
    </xdr:from>
    <xdr:to>
      <xdr:col>5</xdr:col>
      <xdr:colOff>171450</xdr:colOff>
      <xdr:row>2</xdr:row>
      <xdr:rowOff>163438</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6275" y="295275"/>
          <a:ext cx="2543175" cy="249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152401</xdr:rowOff>
    </xdr:from>
    <xdr:to>
      <xdr:col>13</xdr:col>
      <xdr:colOff>139200</xdr:colOff>
      <xdr:row>33</xdr:row>
      <xdr:rowOff>79138</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stretch>
          <a:fillRect/>
        </a:stretch>
      </xdr:blipFill>
      <xdr:spPr>
        <a:xfrm>
          <a:off x="0" y="342901"/>
          <a:ext cx="8064000" cy="60227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xdr:colOff>
      <xdr:row>0</xdr:row>
      <xdr:rowOff>0</xdr:rowOff>
    </xdr:from>
    <xdr:to>
      <xdr:col>13</xdr:col>
      <xdr:colOff>127141</xdr:colOff>
      <xdr:row>31</xdr:row>
      <xdr:rowOff>106500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5" y="0"/>
          <a:ext cx="8051906" cy="601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97912</xdr:colOff>
      <xdr:row>31</xdr:row>
      <xdr:rowOff>106500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8022712" cy="601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113562</xdr:colOff>
      <xdr:row>31</xdr:row>
      <xdr:rowOff>106500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8038362" cy="6012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7923</xdr:colOff>
      <xdr:row>44</xdr:row>
      <xdr:rowOff>160857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2826427" cy="84248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s@skane.s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showGridLines="0" workbookViewId="0">
      <selection activeCell="C13" sqref="C13"/>
    </sheetView>
  </sheetViews>
  <sheetFormatPr defaultRowHeight="15" x14ac:dyDescent="0.25"/>
  <cols>
    <col min="3" max="3" width="87" customWidth="1"/>
  </cols>
  <sheetData>
    <row r="1" spans="1:24" x14ac:dyDescent="0.25">
      <c r="A1" s="24"/>
      <c r="B1" s="24"/>
      <c r="C1" s="24"/>
      <c r="D1" s="24"/>
      <c r="E1" s="24"/>
      <c r="F1" s="24"/>
      <c r="G1" s="24"/>
      <c r="H1" s="24"/>
      <c r="I1" s="24"/>
      <c r="J1" s="24"/>
      <c r="K1" s="25"/>
      <c r="L1" s="24"/>
      <c r="M1" s="24"/>
      <c r="N1" s="24"/>
      <c r="O1" s="24"/>
      <c r="P1" s="24"/>
      <c r="Q1" s="24"/>
      <c r="R1" s="24"/>
      <c r="S1" s="24"/>
      <c r="T1" s="24"/>
      <c r="U1" s="24"/>
      <c r="V1" s="24"/>
      <c r="W1" s="24"/>
      <c r="X1" s="24"/>
    </row>
    <row r="2" spans="1:24" x14ac:dyDescent="0.25">
      <c r="A2" s="24"/>
      <c r="B2" s="32"/>
      <c r="C2" s="24"/>
      <c r="D2" s="24"/>
      <c r="E2" s="24"/>
      <c r="F2" s="24"/>
      <c r="G2" s="24"/>
      <c r="H2" s="24"/>
      <c r="I2" s="24"/>
      <c r="J2" s="24"/>
      <c r="K2" s="25"/>
      <c r="L2" s="24"/>
      <c r="M2" s="24"/>
      <c r="N2" s="24"/>
      <c r="O2" s="24"/>
      <c r="P2" s="24"/>
      <c r="Q2" s="24"/>
      <c r="R2" s="24"/>
      <c r="S2" s="24"/>
      <c r="T2" s="24"/>
      <c r="U2" s="24"/>
      <c r="V2" s="24"/>
      <c r="W2" s="24"/>
      <c r="X2" s="24"/>
    </row>
    <row r="3" spans="1:24" x14ac:dyDescent="0.25">
      <c r="A3" s="24"/>
      <c r="B3" s="32"/>
      <c r="C3" s="24"/>
      <c r="D3" s="24"/>
      <c r="E3" s="24"/>
      <c r="F3" s="24"/>
      <c r="G3" s="24"/>
      <c r="H3" s="24"/>
      <c r="I3" s="24"/>
      <c r="J3" s="24"/>
      <c r="K3" s="25"/>
      <c r="L3" s="24"/>
      <c r="M3" s="24"/>
      <c r="N3" s="24"/>
      <c r="O3" s="24"/>
      <c r="P3" s="24"/>
      <c r="Q3" s="24"/>
      <c r="R3" s="24"/>
      <c r="S3" s="24"/>
      <c r="T3" s="24"/>
      <c r="U3" s="24"/>
      <c r="V3" s="24"/>
      <c r="W3" s="24"/>
      <c r="X3" s="24"/>
    </row>
    <row r="4" spans="1:24" x14ac:dyDescent="0.25">
      <c r="A4" s="24"/>
      <c r="B4" s="32"/>
      <c r="C4" s="24"/>
      <c r="D4" s="24"/>
      <c r="E4" s="24"/>
      <c r="F4" s="24"/>
      <c r="G4" s="24"/>
      <c r="H4" s="24"/>
      <c r="I4" s="24"/>
      <c r="J4" s="24"/>
      <c r="K4" s="25"/>
      <c r="L4" s="24"/>
      <c r="M4" s="24"/>
      <c r="N4" s="24"/>
      <c r="O4" s="24"/>
      <c r="P4" s="24"/>
      <c r="Q4" s="24"/>
      <c r="R4" s="24"/>
      <c r="S4" s="24"/>
      <c r="T4" s="24"/>
      <c r="U4" s="24"/>
      <c r="V4" s="24"/>
      <c r="W4" s="24"/>
      <c r="X4" s="24"/>
    </row>
    <row r="5" spans="1:24" s="3" customFormat="1" x14ac:dyDescent="0.25"/>
    <row r="6" spans="1:24" ht="26.25" x14ac:dyDescent="0.4">
      <c r="A6" s="3"/>
      <c r="B6" s="3"/>
      <c r="C6" s="100" t="s">
        <v>89</v>
      </c>
      <c r="D6" s="99"/>
      <c r="E6" s="99"/>
      <c r="F6" s="3"/>
      <c r="G6" s="3"/>
      <c r="H6" s="3"/>
      <c r="I6" s="3"/>
      <c r="J6" s="3"/>
      <c r="K6" s="3"/>
      <c r="L6" s="3"/>
      <c r="M6" s="3"/>
      <c r="N6" s="3"/>
      <c r="O6" s="3"/>
      <c r="P6" s="3"/>
      <c r="Q6" s="3"/>
      <c r="R6" s="3"/>
      <c r="S6" s="3"/>
      <c r="T6" s="3"/>
      <c r="U6" s="3"/>
      <c r="V6" s="3"/>
      <c r="W6" s="3"/>
      <c r="X6" s="3"/>
    </row>
    <row r="7" spans="1:24" x14ac:dyDescent="0.25">
      <c r="A7" s="3"/>
      <c r="B7" s="3"/>
      <c r="C7" s="98"/>
      <c r="D7" s="3"/>
      <c r="E7" s="3"/>
      <c r="F7" s="3"/>
      <c r="G7" s="3"/>
      <c r="H7" s="3"/>
      <c r="I7" s="3"/>
      <c r="J7" s="3"/>
      <c r="K7" s="3"/>
      <c r="L7" s="3"/>
      <c r="M7" s="3"/>
      <c r="N7" s="3"/>
      <c r="O7" s="3"/>
      <c r="P7" s="3"/>
      <c r="Q7" s="3"/>
      <c r="R7" s="3"/>
      <c r="S7" s="3"/>
      <c r="T7" s="3"/>
      <c r="U7" s="3"/>
      <c r="V7" s="3"/>
      <c r="W7" s="3"/>
      <c r="X7" s="3"/>
    </row>
    <row r="8" spans="1:24" ht="165" x14ac:dyDescent="0.25">
      <c r="A8" s="3"/>
      <c r="B8" s="3"/>
      <c r="C8" s="101" t="s">
        <v>94</v>
      </c>
      <c r="D8" s="3"/>
      <c r="E8" s="3"/>
      <c r="F8" s="3"/>
      <c r="G8" s="3"/>
      <c r="H8" s="3"/>
      <c r="I8" s="3"/>
      <c r="J8" s="3"/>
      <c r="K8" s="3"/>
      <c r="L8" s="3"/>
      <c r="M8" s="3"/>
      <c r="N8" s="3"/>
      <c r="O8" s="3"/>
      <c r="P8" s="3"/>
      <c r="Q8" s="3"/>
      <c r="R8" s="3"/>
      <c r="S8" s="3"/>
      <c r="T8" s="3"/>
      <c r="U8" s="3"/>
      <c r="V8" s="3"/>
      <c r="W8" s="3"/>
      <c r="X8" s="3"/>
    </row>
    <row r="9" spans="1:24" s="3" customFormat="1" x14ac:dyDescent="0.25">
      <c r="C9" s="102"/>
    </row>
    <row r="10" spans="1:24" s="3" customFormat="1" x14ac:dyDescent="0.25"/>
    <row r="11" spans="1:24" s="3" customFormat="1" x14ac:dyDescent="0.25"/>
    <row r="12" spans="1:24" s="3" customFormat="1" x14ac:dyDescent="0.25"/>
    <row r="13" spans="1:24" s="3" customFormat="1" x14ac:dyDescent="0.25"/>
    <row r="14" spans="1:24" s="3" customFormat="1" x14ac:dyDescent="0.25"/>
    <row r="15" spans="1:24" s="3" customFormat="1" x14ac:dyDescent="0.25"/>
    <row r="16" spans="1:24"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sheetData>
  <sheetProtection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5"/>
  <sheetViews>
    <sheetView topLeftCell="A4" workbookViewId="0">
      <selection activeCell="K5" sqref="K5"/>
    </sheetView>
  </sheetViews>
  <sheetFormatPr defaultRowHeight="15" x14ac:dyDescent="0.25"/>
  <cols>
    <col min="1" max="1" width="31.28515625" customWidth="1"/>
    <col min="8" max="8" width="14.85546875" customWidth="1"/>
    <col min="10" max="10" width="24" customWidth="1"/>
    <col min="11" max="11" width="14.5703125" customWidth="1"/>
  </cols>
  <sheetData>
    <row r="2" spans="1:11" x14ac:dyDescent="0.25">
      <c r="A2" s="68" t="s">
        <v>40</v>
      </c>
      <c r="B2" s="49" t="s">
        <v>40</v>
      </c>
      <c r="C2" s="50"/>
      <c r="D2" s="50"/>
      <c r="E2" s="50"/>
      <c r="F2" s="50"/>
      <c r="G2" s="50"/>
      <c r="H2" s="50"/>
      <c r="I2" s="50"/>
      <c r="J2" s="50"/>
      <c r="K2" s="51"/>
    </row>
    <row r="3" spans="1:11" x14ac:dyDescent="0.25">
      <c r="B3" s="52" t="s">
        <v>38</v>
      </c>
      <c r="C3" s="5"/>
      <c r="D3" s="5"/>
      <c r="E3" s="5"/>
      <c r="F3" s="5"/>
      <c r="G3" s="5"/>
      <c r="H3" s="5"/>
      <c r="I3" s="6"/>
      <c r="J3" s="6"/>
      <c r="K3" s="53"/>
    </row>
    <row r="4" spans="1:11" x14ac:dyDescent="0.25">
      <c r="B4" s="54" t="s">
        <v>41</v>
      </c>
      <c r="C4" s="6"/>
      <c r="D4" s="6"/>
      <c r="E4" s="6"/>
      <c r="F4" s="6"/>
      <c r="G4" s="6"/>
      <c r="H4" s="8" t="s">
        <v>42</v>
      </c>
      <c r="I4" s="6" t="s">
        <v>43</v>
      </c>
      <c r="J4" s="6"/>
      <c r="K4" s="55">
        <v>8</v>
      </c>
    </row>
    <row r="5" spans="1:11" x14ac:dyDescent="0.25">
      <c r="B5" s="56"/>
      <c r="C5" s="34"/>
      <c r="D5" s="34"/>
      <c r="E5" s="34"/>
      <c r="F5" s="34"/>
      <c r="G5" s="34"/>
      <c r="H5" s="34"/>
      <c r="I5" s="34"/>
      <c r="J5" s="34"/>
      <c r="K5" s="57"/>
    </row>
    <row r="6" spans="1:11" x14ac:dyDescent="0.25">
      <c r="B6" s="52" t="s">
        <v>92</v>
      </c>
      <c r="C6" s="6"/>
      <c r="D6" s="6"/>
      <c r="E6" s="6"/>
      <c r="F6" s="5"/>
      <c r="G6" s="6"/>
      <c r="H6" s="6"/>
      <c r="I6" s="6"/>
      <c r="J6" s="6"/>
      <c r="K6" s="53"/>
    </row>
    <row r="7" spans="1:11" x14ac:dyDescent="0.25">
      <c r="B7" s="54" t="s">
        <v>87</v>
      </c>
      <c r="C7" s="6"/>
      <c r="D7" s="6"/>
      <c r="E7" s="6"/>
      <c r="F7" s="6"/>
      <c r="G7" s="6"/>
      <c r="H7" s="6"/>
      <c r="I7" s="6"/>
      <c r="J7" s="6"/>
      <c r="K7" s="53"/>
    </row>
    <row r="8" spans="1:11" x14ac:dyDescent="0.25">
      <c r="B8" s="58"/>
      <c r="C8" s="34"/>
      <c r="D8" s="44"/>
      <c r="E8" s="34"/>
      <c r="F8" s="34"/>
      <c r="G8" s="34"/>
      <c r="H8" s="34"/>
      <c r="I8" s="34"/>
      <c r="J8" s="34"/>
      <c r="K8" s="57"/>
    </row>
    <row r="9" spans="1:11" x14ac:dyDescent="0.25">
      <c r="B9" s="52" t="s">
        <v>72</v>
      </c>
      <c r="C9" s="6"/>
      <c r="D9" s="46"/>
      <c r="E9" s="6"/>
      <c r="F9" s="6"/>
      <c r="G9" s="6"/>
      <c r="H9" s="6"/>
      <c r="I9" s="6"/>
      <c r="J9" s="6"/>
      <c r="K9" s="53"/>
    </row>
    <row r="10" spans="1:11" x14ac:dyDescent="0.25">
      <c r="B10" s="59" t="s">
        <v>87</v>
      </c>
      <c r="C10" s="6"/>
      <c r="D10" s="6"/>
      <c r="E10" s="6"/>
      <c r="F10" s="6"/>
      <c r="G10" s="6"/>
      <c r="H10" s="6"/>
      <c r="I10" s="6"/>
      <c r="J10" s="6"/>
      <c r="K10" s="53"/>
    </row>
    <row r="11" spans="1:11" x14ac:dyDescent="0.25">
      <c r="B11" s="60"/>
      <c r="C11" s="34"/>
      <c r="D11" s="34"/>
      <c r="E11" s="34"/>
      <c r="F11" s="34"/>
      <c r="G11" s="34"/>
      <c r="H11" s="34"/>
      <c r="I11" s="34"/>
      <c r="J11" s="34"/>
      <c r="K11" s="57"/>
    </row>
    <row r="12" spans="1:11" x14ac:dyDescent="0.25">
      <c r="B12" s="52" t="s">
        <v>39</v>
      </c>
      <c r="C12" s="5"/>
      <c r="D12" s="5"/>
      <c r="E12" s="5"/>
      <c r="F12" s="5"/>
      <c r="G12" s="5"/>
      <c r="H12" s="5"/>
      <c r="I12" s="5"/>
      <c r="J12" s="5"/>
      <c r="K12" s="61"/>
    </row>
    <row r="13" spans="1:11" x14ac:dyDescent="0.25">
      <c r="B13" s="59" t="s">
        <v>44</v>
      </c>
      <c r="C13" s="6"/>
      <c r="D13" s="6"/>
      <c r="E13" s="6"/>
      <c r="F13" s="6"/>
      <c r="G13" s="6"/>
      <c r="H13" s="6"/>
      <c r="I13" s="6"/>
      <c r="J13" s="6"/>
      <c r="K13" s="61"/>
    </row>
    <row r="14" spans="1:11" x14ac:dyDescent="0.25">
      <c r="B14" s="59" t="s">
        <v>51</v>
      </c>
      <c r="C14" s="6"/>
      <c r="D14" s="6"/>
      <c r="E14" s="6"/>
      <c r="F14" s="6"/>
      <c r="G14" s="6"/>
      <c r="H14" s="6"/>
      <c r="I14" s="6"/>
      <c r="J14" s="6"/>
      <c r="K14" s="61"/>
    </row>
    <row r="15" spans="1:11" x14ac:dyDescent="0.25">
      <c r="B15" s="62" t="s">
        <v>88</v>
      </c>
      <c r="C15" s="63"/>
      <c r="D15" s="63"/>
      <c r="E15" s="63"/>
      <c r="F15" s="63"/>
      <c r="G15" s="63"/>
      <c r="H15" s="63"/>
      <c r="I15" s="63"/>
      <c r="J15" s="63"/>
      <c r="K15" s="64"/>
    </row>
    <row r="17" spans="1:11" x14ac:dyDescent="0.25">
      <c r="A17" s="68" t="s">
        <v>45</v>
      </c>
      <c r="B17" s="49" t="s">
        <v>45</v>
      </c>
      <c r="C17" s="50"/>
      <c r="D17" s="50"/>
      <c r="E17" s="50"/>
      <c r="F17" s="50"/>
      <c r="G17" s="50"/>
      <c r="H17" s="50"/>
      <c r="I17" s="50"/>
      <c r="J17" s="50"/>
      <c r="K17" s="51"/>
    </row>
    <row r="18" spans="1:11" x14ac:dyDescent="0.25">
      <c r="B18" s="65" t="s">
        <v>80</v>
      </c>
      <c r="C18" s="66"/>
      <c r="D18" s="66"/>
      <c r="E18" s="66"/>
      <c r="F18" s="66"/>
      <c r="G18" s="66"/>
      <c r="H18" s="66"/>
      <c r="I18" s="63"/>
      <c r="J18" s="63"/>
      <c r="K18" s="67"/>
    </row>
    <row r="19" spans="1:11" x14ac:dyDescent="0.25">
      <c r="B19" s="48"/>
      <c r="C19" s="34"/>
      <c r="D19" s="34"/>
      <c r="E19" s="34"/>
      <c r="F19" s="34"/>
      <c r="G19" s="34"/>
      <c r="H19" s="44"/>
      <c r="I19" s="34"/>
      <c r="J19" s="34"/>
      <c r="K19" s="20"/>
    </row>
    <row r="20" spans="1:11" x14ac:dyDescent="0.25">
      <c r="A20" s="68" t="s">
        <v>47</v>
      </c>
      <c r="B20" s="49" t="s">
        <v>47</v>
      </c>
      <c r="C20" s="50"/>
      <c r="D20" s="50"/>
      <c r="E20" s="50"/>
      <c r="F20" s="50"/>
      <c r="G20" s="50"/>
      <c r="H20" s="50"/>
      <c r="I20" s="50"/>
      <c r="J20" s="50"/>
      <c r="K20" s="51"/>
    </row>
    <row r="21" spans="1:11" x14ac:dyDescent="0.25">
      <c r="B21" s="52" t="s">
        <v>79</v>
      </c>
      <c r="C21" s="5"/>
      <c r="D21" s="5"/>
      <c r="E21" s="5"/>
      <c r="F21" s="5"/>
      <c r="G21" s="5"/>
      <c r="H21" s="5"/>
      <c r="I21" s="6"/>
      <c r="J21" s="6"/>
      <c r="K21" s="53"/>
    </row>
    <row r="22" spans="1:11" x14ac:dyDescent="0.25">
      <c r="B22" s="54" t="s">
        <v>48</v>
      </c>
      <c r="C22" s="6"/>
      <c r="D22" s="6"/>
      <c r="E22" s="6"/>
      <c r="F22" s="6"/>
      <c r="G22" s="6"/>
      <c r="H22" s="8"/>
      <c r="I22" s="6"/>
      <c r="J22" s="6"/>
      <c r="K22" s="55"/>
    </row>
    <row r="23" spans="1:11" x14ac:dyDescent="0.25">
      <c r="B23" s="56"/>
      <c r="C23" s="34"/>
      <c r="D23" s="34"/>
      <c r="E23" s="34"/>
      <c r="F23" s="34"/>
      <c r="G23" s="34"/>
      <c r="H23" s="34"/>
      <c r="I23" s="34"/>
      <c r="J23" s="34"/>
      <c r="K23" s="57"/>
    </row>
    <row r="24" spans="1:11" x14ac:dyDescent="0.25">
      <c r="B24" s="52" t="s">
        <v>6</v>
      </c>
      <c r="C24" s="6"/>
      <c r="D24" s="6"/>
      <c r="E24" s="6"/>
      <c r="F24" s="5"/>
      <c r="G24" s="6"/>
      <c r="H24" s="6"/>
      <c r="I24" s="6"/>
      <c r="J24" s="6"/>
      <c r="K24" s="53"/>
    </row>
    <row r="25" spans="1:11" x14ac:dyDescent="0.25">
      <c r="B25" s="54" t="s">
        <v>81</v>
      </c>
      <c r="C25" s="6"/>
      <c r="D25" s="6"/>
      <c r="E25" s="6"/>
      <c r="F25" s="6"/>
      <c r="G25" s="6"/>
      <c r="H25" s="6"/>
      <c r="I25" s="6"/>
      <c r="J25" s="6"/>
      <c r="K25" s="53"/>
    </row>
    <row r="26" spans="1:11" x14ac:dyDescent="0.25">
      <c r="B26" s="58"/>
      <c r="C26" s="34"/>
      <c r="D26" s="44"/>
      <c r="E26" s="34"/>
      <c r="F26" s="34"/>
      <c r="G26" s="34"/>
      <c r="H26" s="34"/>
      <c r="I26" s="34"/>
      <c r="J26" s="34"/>
      <c r="K26" s="57"/>
    </row>
    <row r="27" spans="1:11" x14ac:dyDescent="0.25">
      <c r="B27" s="52" t="s">
        <v>72</v>
      </c>
      <c r="C27" s="6"/>
      <c r="D27" s="46"/>
      <c r="E27" s="6"/>
      <c r="F27" s="6"/>
      <c r="G27" s="6"/>
      <c r="H27" s="6"/>
      <c r="I27" s="6"/>
      <c r="J27" s="6"/>
      <c r="K27" s="53"/>
    </row>
    <row r="28" spans="1:11" x14ac:dyDescent="0.25">
      <c r="B28" s="59" t="s">
        <v>82</v>
      </c>
      <c r="C28" s="6"/>
      <c r="D28" s="6"/>
      <c r="E28" s="6"/>
      <c r="F28" s="6"/>
      <c r="G28" s="6"/>
      <c r="H28" s="6"/>
      <c r="I28" s="6"/>
      <c r="J28" s="6"/>
      <c r="K28" s="53"/>
    </row>
    <row r="29" spans="1:11" x14ac:dyDescent="0.25">
      <c r="B29" s="60"/>
      <c r="C29" s="34"/>
      <c r="D29" s="34"/>
      <c r="E29" s="34"/>
      <c r="F29" s="34"/>
      <c r="G29" s="34"/>
      <c r="H29" s="34"/>
      <c r="I29" s="34"/>
      <c r="J29" s="34"/>
      <c r="K29" s="57"/>
    </row>
    <row r="30" spans="1:11" x14ac:dyDescent="0.25">
      <c r="B30" s="52" t="s">
        <v>39</v>
      </c>
      <c r="C30" s="5"/>
      <c r="D30" s="5"/>
      <c r="E30" s="5"/>
      <c r="F30" s="5"/>
      <c r="G30" s="5"/>
      <c r="H30" s="5"/>
      <c r="I30" s="5"/>
      <c r="J30" s="5"/>
      <c r="K30" s="61"/>
    </row>
    <row r="31" spans="1:11" x14ac:dyDescent="0.25">
      <c r="B31" s="59" t="s">
        <v>49</v>
      </c>
      <c r="C31" s="6"/>
      <c r="D31" s="6"/>
      <c r="E31" s="6"/>
      <c r="F31" s="6"/>
      <c r="G31" s="6"/>
      <c r="H31" s="6"/>
      <c r="I31" s="6"/>
      <c r="J31" s="6"/>
      <c r="K31" s="61"/>
    </row>
    <row r="32" spans="1:11" x14ac:dyDescent="0.25">
      <c r="B32" s="59" t="s">
        <v>50</v>
      </c>
      <c r="C32" s="6"/>
      <c r="D32" s="6"/>
      <c r="E32" s="6"/>
      <c r="F32" s="6"/>
      <c r="G32" s="6"/>
      <c r="H32" s="6"/>
      <c r="I32" s="6"/>
      <c r="J32" s="6"/>
      <c r="K32" s="61"/>
    </row>
    <row r="33" spans="1:11" x14ac:dyDescent="0.25">
      <c r="B33" s="62" t="s">
        <v>83</v>
      </c>
      <c r="C33" s="63"/>
      <c r="D33" s="63"/>
      <c r="E33" s="63"/>
      <c r="F33" s="63"/>
      <c r="G33" s="63"/>
      <c r="H33" s="63"/>
      <c r="I33" s="63"/>
      <c r="J33" s="63"/>
      <c r="K33" s="64"/>
    </row>
    <row r="35" spans="1:11" x14ac:dyDescent="0.25">
      <c r="A35" s="68" t="s">
        <v>31</v>
      </c>
      <c r="B35" s="49" t="s">
        <v>31</v>
      </c>
      <c r="C35" s="50"/>
      <c r="D35" s="50"/>
      <c r="E35" s="50"/>
      <c r="F35" s="50"/>
      <c r="G35" s="50"/>
      <c r="H35" s="50"/>
      <c r="I35" s="50"/>
      <c r="J35" s="50"/>
      <c r="K35" s="51"/>
    </row>
    <row r="36" spans="1:11" x14ac:dyDescent="0.25">
      <c r="B36" s="69" t="s">
        <v>52</v>
      </c>
      <c r="C36" s="66"/>
      <c r="D36" s="66"/>
      <c r="E36" s="66"/>
      <c r="F36" s="66"/>
      <c r="G36" s="66"/>
      <c r="H36" s="66"/>
      <c r="I36" s="63"/>
      <c r="J36" s="63"/>
      <c r="K36" s="67"/>
    </row>
    <row r="37" spans="1:11" x14ac:dyDescent="0.25">
      <c r="B37" s="70" t="s">
        <v>53</v>
      </c>
      <c r="C37" s="71"/>
      <c r="D37" s="71"/>
      <c r="E37" s="71"/>
      <c r="F37" s="71"/>
      <c r="G37" s="71"/>
      <c r="H37" s="71"/>
      <c r="I37" s="71"/>
      <c r="J37" s="71"/>
      <c r="K37" s="72"/>
    </row>
    <row r="38" spans="1:11" x14ac:dyDescent="0.25">
      <c r="B38" s="73" t="s">
        <v>54</v>
      </c>
      <c r="C38" s="6"/>
      <c r="D38" s="6"/>
      <c r="E38" s="6"/>
      <c r="F38" s="6"/>
      <c r="G38" s="6"/>
      <c r="H38" s="6"/>
      <c r="I38" s="6"/>
      <c r="J38" s="6"/>
      <c r="K38" s="61"/>
    </row>
    <row r="39" spans="1:11" x14ac:dyDescent="0.25">
      <c r="B39" s="70" t="s">
        <v>55</v>
      </c>
      <c r="C39" s="71"/>
      <c r="D39" s="71"/>
      <c r="E39" s="71"/>
      <c r="F39" s="71"/>
      <c r="G39" s="71"/>
      <c r="H39" s="71"/>
      <c r="I39" s="71"/>
      <c r="J39" s="71"/>
      <c r="K39" s="72"/>
    </row>
    <row r="40" spans="1:11" x14ac:dyDescent="0.25">
      <c r="B40" s="73" t="s">
        <v>56</v>
      </c>
      <c r="C40" s="6"/>
      <c r="D40" s="6"/>
      <c r="E40" s="6"/>
      <c r="F40" s="6"/>
      <c r="G40" s="6"/>
      <c r="H40" s="6"/>
      <c r="I40" s="6"/>
      <c r="J40" s="6"/>
      <c r="K40" s="61"/>
    </row>
    <row r="41" spans="1:11" x14ac:dyDescent="0.25">
      <c r="B41" s="74" t="s">
        <v>57</v>
      </c>
      <c r="C41" s="75"/>
      <c r="D41" s="75"/>
      <c r="E41" s="75"/>
      <c r="F41" s="75"/>
      <c r="G41" s="75"/>
      <c r="H41" s="75"/>
      <c r="I41" s="75"/>
      <c r="J41" s="75"/>
      <c r="K41" s="76"/>
    </row>
    <row r="43" spans="1:11" x14ac:dyDescent="0.25">
      <c r="A43" s="68" t="s">
        <v>32</v>
      </c>
      <c r="B43" s="49" t="s">
        <v>32</v>
      </c>
      <c r="C43" s="50"/>
      <c r="D43" s="50"/>
      <c r="E43" s="50"/>
      <c r="F43" s="50"/>
      <c r="G43" s="50"/>
      <c r="H43" s="50"/>
      <c r="I43" s="50"/>
      <c r="J43" s="50"/>
      <c r="K43" s="51"/>
    </row>
    <row r="44" spans="1:11" x14ac:dyDescent="0.25">
      <c r="A44" s="68"/>
      <c r="B44" s="69" t="s">
        <v>58</v>
      </c>
      <c r="C44" s="66"/>
      <c r="D44" s="66"/>
      <c r="E44" s="66"/>
      <c r="F44" s="66"/>
      <c r="G44" s="66"/>
      <c r="H44" s="66"/>
      <c r="I44" s="63"/>
      <c r="J44" s="63"/>
      <c r="K44" s="67"/>
    </row>
    <row r="45" spans="1:11" x14ac:dyDescent="0.25">
      <c r="A45" s="68"/>
      <c r="B45" s="77" t="s">
        <v>59</v>
      </c>
      <c r="C45" s="71"/>
      <c r="D45" s="71"/>
      <c r="E45" s="71"/>
      <c r="F45" s="71"/>
      <c r="G45" s="71"/>
      <c r="H45" s="71"/>
      <c r="I45" s="71"/>
      <c r="J45" s="71"/>
      <c r="K45" s="72"/>
    </row>
    <row r="46" spans="1:11" x14ac:dyDescent="0.25">
      <c r="A46" s="68"/>
      <c r="B46" s="73" t="s">
        <v>60</v>
      </c>
      <c r="C46" s="6"/>
      <c r="D46" s="6"/>
      <c r="E46" s="6"/>
      <c r="F46" s="6"/>
      <c r="G46" s="6"/>
      <c r="H46" s="6"/>
      <c r="I46" s="6"/>
      <c r="J46" s="6"/>
      <c r="K46" s="61"/>
    </row>
    <row r="47" spans="1:11" x14ac:dyDescent="0.25">
      <c r="A47" s="68"/>
      <c r="B47" s="77" t="s">
        <v>61</v>
      </c>
      <c r="C47" s="71"/>
      <c r="D47" s="71"/>
      <c r="E47" s="71"/>
      <c r="F47" s="71"/>
      <c r="G47" s="71"/>
      <c r="H47" s="71"/>
      <c r="I47" s="71"/>
      <c r="J47" s="71"/>
      <c r="K47" s="72"/>
    </row>
    <row r="48" spans="1:11" x14ac:dyDescent="0.25">
      <c r="A48" s="68"/>
      <c r="B48" s="78" t="s">
        <v>61</v>
      </c>
      <c r="C48" s="6"/>
      <c r="D48" s="6"/>
      <c r="E48" s="6"/>
      <c r="F48" s="6"/>
      <c r="G48" s="6"/>
      <c r="H48" s="6"/>
      <c r="I48" s="6"/>
      <c r="J48" s="6"/>
      <c r="K48" s="61"/>
    </row>
    <row r="49" spans="1:11" x14ac:dyDescent="0.25">
      <c r="A49" s="68"/>
      <c r="B49" s="79" t="s">
        <v>84</v>
      </c>
      <c r="C49" s="75"/>
      <c r="D49" s="75"/>
      <c r="E49" s="75"/>
      <c r="F49" s="75"/>
      <c r="G49" s="75"/>
      <c r="H49" s="75"/>
      <c r="I49" s="75"/>
      <c r="J49" s="75"/>
      <c r="K49" s="76"/>
    </row>
    <row r="50" spans="1:11" x14ac:dyDescent="0.25">
      <c r="A50" s="68"/>
    </row>
    <row r="51" spans="1:11" x14ac:dyDescent="0.25">
      <c r="A51" s="68" t="s">
        <v>33</v>
      </c>
      <c r="B51" s="49" t="s">
        <v>33</v>
      </c>
      <c r="C51" s="50"/>
      <c r="D51" s="50"/>
      <c r="E51" s="50"/>
      <c r="F51" s="50"/>
      <c r="G51" s="50"/>
      <c r="H51" s="50"/>
      <c r="I51" s="50"/>
      <c r="J51" s="50"/>
      <c r="K51" s="51"/>
    </row>
    <row r="52" spans="1:11" x14ac:dyDescent="0.25">
      <c r="B52" s="69" t="s">
        <v>62</v>
      </c>
      <c r="C52" s="66"/>
      <c r="D52" s="66"/>
      <c r="E52" s="66"/>
      <c r="F52" s="66"/>
      <c r="G52" s="66"/>
      <c r="H52" s="66"/>
      <c r="I52" s="63"/>
      <c r="J52" s="63"/>
      <c r="K52" s="67"/>
    </row>
    <row r="53" spans="1:11" x14ac:dyDescent="0.25">
      <c r="B53" s="70" t="s">
        <v>63</v>
      </c>
      <c r="C53" s="71"/>
      <c r="D53" s="71"/>
      <c r="E53" s="71"/>
      <c r="F53" s="71"/>
      <c r="G53" s="71"/>
      <c r="H53" s="71"/>
      <c r="I53" s="71"/>
      <c r="J53" s="71"/>
      <c r="K53" s="72"/>
    </row>
    <row r="54" spans="1:11" x14ac:dyDescent="0.25">
      <c r="B54" s="73" t="s">
        <v>64</v>
      </c>
      <c r="C54" s="6"/>
      <c r="D54" s="6"/>
      <c r="E54" s="6"/>
      <c r="F54" s="6"/>
      <c r="G54" s="6"/>
      <c r="H54" s="6"/>
      <c r="I54" s="6"/>
      <c r="J54" s="6"/>
      <c r="K54" s="61"/>
    </row>
    <row r="55" spans="1:11" x14ac:dyDescent="0.25">
      <c r="B55" s="70" t="s">
        <v>65</v>
      </c>
      <c r="C55" s="71"/>
      <c r="D55" s="71"/>
      <c r="E55" s="71"/>
      <c r="F55" s="71"/>
      <c r="G55" s="71"/>
      <c r="H55" s="71"/>
      <c r="I55" s="71"/>
      <c r="J55" s="71"/>
      <c r="K55" s="72"/>
    </row>
    <row r="56" spans="1:11" x14ac:dyDescent="0.25">
      <c r="B56" s="73"/>
      <c r="C56" s="6"/>
      <c r="D56" s="6"/>
      <c r="E56" s="6"/>
      <c r="F56" s="6"/>
      <c r="G56" s="6"/>
      <c r="H56" s="6"/>
      <c r="I56" s="6"/>
      <c r="J56" s="6"/>
      <c r="K56" s="61"/>
    </row>
    <row r="57" spans="1:11" x14ac:dyDescent="0.25">
      <c r="B57" s="74"/>
      <c r="C57" s="75"/>
      <c r="D57" s="75"/>
      <c r="E57" s="75"/>
      <c r="F57" s="75"/>
      <c r="G57" s="75"/>
      <c r="H57" s="75"/>
      <c r="I57" s="75"/>
      <c r="J57" s="75"/>
      <c r="K57" s="76"/>
    </row>
    <row r="59" spans="1:11" x14ac:dyDescent="0.25">
      <c r="A59" s="68" t="s">
        <v>34</v>
      </c>
      <c r="B59" s="49" t="s">
        <v>34</v>
      </c>
      <c r="C59" s="50"/>
      <c r="D59" s="50"/>
      <c r="E59" s="50"/>
      <c r="F59" s="50"/>
      <c r="G59" s="50"/>
      <c r="H59" s="50"/>
      <c r="I59" s="50"/>
      <c r="J59" s="50"/>
      <c r="K59" s="51"/>
    </row>
    <row r="60" spans="1:11" x14ac:dyDescent="0.25">
      <c r="B60" s="69" t="s">
        <v>66</v>
      </c>
      <c r="C60" s="66"/>
      <c r="D60" s="66"/>
      <c r="E60" s="66"/>
      <c r="F60" s="66"/>
      <c r="G60" s="66"/>
      <c r="H60" s="66"/>
      <c r="I60" s="63"/>
      <c r="J60" s="63"/>
      <c r="K60" s="67"/>
    </row>
    <row r="61" spans="1:11" x14ac:dyDescent="0.25">
      <c r="B61" s="70" t="s">
        <v>67</v>
      </c>
      <c r="C61" s="71"/>
      <c r="D61" s="71"/>
      <c r="E61" s="71"/>
      <c r="F61" s="71"/>
      <c r="G61" s="71"/>
      <c r="H61" s="71"/>
      <c r="I61" s="71"/>
      <c r="J61" s="71"/>
      <c r="K61" s="72"/>
    </row>
    <row r="62" spans="1:11" x14ac:dyDescent="0.25">
      <c r="B62" s="73" t="s">
        <v>68</v>
      </c>
      <c r="C62" s="6"/>
      <c r="D62" s="6"/>
      <c r="E62" s="6"/>
      <c r="F62" s="6"/>
      <c r="G62" s="6"/>
      <c r="H62" s="6"/>
      <c r="I62" s="6"/>
      <c r="J62" s="6"/>
      <c r="K62" s="61"/>
    </row>
    <row r="63" spans="1:11" x14ac:dyDescent="0.25">
      <c r="B63" s="70" t="s">
        <v>69</v>
      </c>
      <c r="C63" s="71"/>
      <c r="D63" s="71"/>
      <c r="E63" s="71"/>
      <c r="F63" s="71"/>
      <c r="G63" s="71"/>
      <c r="H63" s="71"/>
      <c r="I63" s="71"/>
      <c r="J63" s="71"/>
      <c r="K63" s="72"/>
    </row>
    <row r="64" spans="1:11" x14ac:dyDescent="0.25">
      <c r="B64" s="73" t="s">
        <v>70</v>
      </c>
      <c r="C64" s="6"/>
      <c r="D64" s="6"/>
      <c r="E64" s="6"/>
      <c r="F64" s="6"/>
      <c r="G64" s="6"/>
      <c r="H64" s="6"/>
      <c r="I64" s="6"/>
      <c r="J64" s="6"/>
      <c r="K64" s="61"/>
    </row>
    <row r="65" spans="2:11" x14ac:dyDescent="0.25">
      <c r="B65" s="74"/>
      <c r="C65" s="75"/>
      <c r="D65" s="75"/>
      <c r="E65" s="75"/>
      <c r="F65" s="75"/>
      <c r="G65" s="75"/>
      <c r="H65" s="75"/>
      <c r="I65" s="75"/>
      <c r="J65" s="75"/>
      <c r="K65" s="76"/>
    </row>
  </sheetData>
  <sheetProtection sheet="1" objects="1" scenarios="1"/>
  <protectedRanges>
    <protectedRange sqref="K4" name="Input data"/>
  </protectedRanges>
  <hyperlinks>
    <hyperlink ref="H4" location="'Productivity Inprovment'!A1" display="(click to open)"/>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showGridLines="0" topLeftCell="A6" zoomScaleNormal="100" workbookViewId="0">
      <selection activeCell="E26" sqref="E26"/>
    </sheetView>
  </sheetViews>
  <sheetFormatPr defaultRowHeight="15" x14ac:dyDescent="0.25"/>
  <cols>
    <col min="2" max="2" width="11.7109375" customWidth="1"/>
    <col min="3" max="3" width="9.140625" customWidth="1"/>
    <col min="4" max="4" width="33.7109375" customWidth="1"/>
    <col min="10" max="10" width="16.28515625" customWidth="1"/>
    <col min="11" max="11" width="17.85546875" style="1" customWidth="1"/>
  </cols>
  <sheetData>
    <row r="1" spans="1:24" x14ac:dyDescent="0.25">
      <c r="A1" s="24"/>
      <c r="B1" s="24"/>
      <c r="C1" s="24"/>
      <c r="D1" s="24"/>
      <c r="E1" s="24"/>
      <c r="F1" s="24"/>
      <c r="G1" s="24"/>
      <c r="H1" s="24"/>
      <c r="I1" s="24"/>
      <c r="J1" s="24"/>
      <c r="K1" s="25"/>
      <c r="L1" s="24"/>
      <c r="M1" s="24"/>
      <c r="N1" s="24"/>
      <c r="O1" s="24"/>
      <c r="P1" s="24"/>
      <c r="Q1" s="24"/>
      <c r="R1" s="24"/>
      <c r="S1" s="24"/>
      <c r="T1" s="24"/>
      <c r="U1" s="24"/>
      <c r="V1" s="24"/>
      <c r="W1" s="24"/>
      <c r="X1" s="24"/>
    </row>
    <row r="2" spans="1:24" x14ac:dyDescent="0.25">
      <c r="A2" s="24"/>
      <c r="B2" s="32"/>
      <c r="C2" s="24"/>
      <c r="D2" s="24"/>
      <c r="E2" s="24"/>
      <c r="F2" s="24"/>
      <c r="G2" s="24"/>
      <c r="H2" s="24"/>
      <c r="I2" s="24"/>
      <c r="J2" s="24"/>
      <c r="K2" s="25"/>
      <c r="L2" s="24"/>
      <c r="M2" s="24"/>
      <c r="N2" s="24"/>
      <c r="O2" s="24"/>
      <c r="P2" s="24"/>
      <c r="Q2" s="24"/>
      <c r="R2" s="24"/>
      <c r="S2" s="24"/>
      <c r="T2" s="24"/>
      <c r="U2" s="24"/>
      <c r="V2" s="24"/>
      <c r="W2" s="24"/>
      <c r="X2" s="24"/>
    </row>
    <row r="3" spans="1:24" x14ac:dyDescent="0.25">
      <c r="A3" s="24"/>
      <c r="B3" s="32"/>
      <c r="C3" s="24"/>
      <c r="D3" s="24"/>
      <c r="E3" s="24"/>
      <c r="F3" s="24"/>
      <c r="G3" s="24"/>
      <c r="H3" s="24"/>
      <c r="I3" s="24"/>
      <c r="J3" s="24"/>
      <c r="K3" s="25"/>
      <c r="L3" s="24"/>
      <c r="M3" s="24"/>
      <c r="N3" s="24"/>
      <c r="O3" s="24"/>
      <c r="P3" s="24"/>
      <c r="Q3" s="24"/>
      <c r="R3" s="24"/>
      <c r="S3" s="24"/>
      <c r="T3" s="24"/>
      <c r="U3" s="24"/>
      <c r="V3" s="24"/>
      <c r="W3" s="24"/>
      <c r="X3" s="24"/>
    </row>
    <row r="4" spans="1:24" x14ac:dyDescent="0.25">
      <c r="A4" s="24"/>
      <c r="B4" s="32"/>
      <c r="C4" s="24"/>
      <c r="D4" s="24"/>
      <c r="E4" s="24"/>
      <c r="F4" s="24"/>
      <c r="G4" s="24"/>
      <c r="H4" s="24"/>
      <c r="I4" s="24"/>
      <c r="J4" s="24"/>
      <c r="K4" s="25"/>
      <c r="L4" s="24"/>
      <c r="M4" s="24"/>
      <c r="N4" s="24"/>
      <c r="O4" s="24"/>
      <c r="P4" s="24"/>
      <c r="Q4" s="24"/>
      <c r="R4" s="24"/>
      <c r="S4" s="24"/>
      <c r="T4" s="24"/>
      <c r="U4" s="24"/>
      <c r="V4" s="24"/>
      <c r="W4" s="24"/>
      <c r="X4" s="24"/>
    </row>
    <row r="5" spans="1:24" x14ac:dyDescent="0.25">
      <c r="A5" s="3"/>
      <c r="B5" s="3"/>
      <c r="C5" s="3"/>
      <c r="D5" s="3"/>
      <c r="E5" s="3"/>
      <c r="F5" s="3"/>
      <c r="G5" s="3"/>
      <c r="H5" s="3"/>
      <c r="I5" s="3"/>
      <c r="J5" s="3"/>
      <c r="K5" s="12"/>
      <c r="L5" s="4"/>
      <c r="M5" s="4"/>
      <c r="N5" s="4"/>
      <c r="O5" s="4"/>
      <c r="P5" s="4"/>
      <c r="Q5" s="3"/>
      <c r="R5" s="3"/>
      <c r="S5" s="3"/>
      <c r="T5" s="3"/>
      <c r="U5" s="3"/>
      <c r="V5" s="3"/>
      <c r="W5" s="3"/>
      <c r="X5" s="3"/>
    </row>
    <row r="6" spans="1:24" x14ac:dyDescent="0.25">
      <c r="A6" s="3"/>
      <c r="B6" s="3"/>
      <c r="C6" s="3"/>
      <c r="D6" s="3"/>
      <c r="E6" s="3"/>
      <c r="F6" s="3"/>
      <c r="G6" s="3"/>
      <c r="H6" s="3"/>
      <c r="I6" s="3"/>
      <c r="J6" s="3"/>
      <c r="K6" s="12"/>
      <c r="L6" s="4"/>
      <c r="M6" s="4"/>
      <c r="N6" s="4"/>
      <c r="O6" s="4"/>
      <c r="P6" s="4"/>
      <c r="Q6" s="3"/>
      <c r="R6" s="3"/>
      <c r="S6" s="3"/>
      <c r="T6" s="3"/>
      <c r="U6" s="3"/>
      <c r="V6" s="3"/>
      <c r="W6" s="3"/>
      <c r="X6" s="3"/>
    </row>
    <row r="7" spans="1:24" x14ac:dyDescent="0.25">
      <c r="A7" s="3"/>
      <c r="B7" s="31" t="s">
        <v>1</v>
      </c>
      <c r="C7" s="28"/>
      <c r="D7" s="31" t="s">
        <v>76</v>
      </c>
      <c r="E7" s="28"/>
      <c r="F7" s="28"/>
      <c r="G7" s="28"/>
      <c r="H7" s="28"/>
      <c r="I7" s="28"/>
      <c r="J7" s="28"/>
      <c r="K7" s="80" t="s">
        <v>75</v>
      </c>
      <c r="L7" s="4"/>
      <c r="M7" s="4"/>
      <c r="N7" s="4"/>
      <c r="O7" s="4"/>
      <c r="P7" s="4"/>
      <c r="Q7" s="3"/>
      <c r="R7" s="3"/>
      <c r="S7" s="3"/>
      <c r="T7" s="3"/>
      <c r="U7" s="3"/>
      <c r="V7" s="3"/>
      <c r="W7" s="3"/>
      <c r="X7" s="3"/>
    </row>
    <row r="8" spans="1:24" x14ac:dyDescent="0.25">
      <c r="A8" s="3"/>
      <c r="B8" s="5"/>
      <c r="C8" s="5"/>
      <c r="D8" s="5"/>
      <c r="E8" s="5"/>
      <c r="F8" s="5"/>
      <c r="G8" s="5"/>
      <c r="H8" s="5"/>
      <c r="I8" s="5"/>
      <c r="J8" s="5"/>
      <c r="K8" s="16"/>
      <c r="L8" s="4"/>
      <c r="M8" s="4"/>
      <c r="N8" s="4"/>
      <c r="O8" s="4"/>
      <c r="P8" s="4"/>
      <c r="Q8" s="3"/>
      <c r="R8" s="3"/>
      <c r="S8" s="3"/>
      <c r="T8" s="3"/>
      <c r="U8" s="3"/>
      <c r="V8" s="3"/>
      <c r="W8" s="3"/>
      <c r="X8" s="3"/>
    </row>
    <row r="9" spans="1:24" ht="15.75" thickBot="1" x14ac:dyDescent="0.3">
      <c r="A9" s="3"/>
      <c r="B9" s="5"/>
      <c r="C9" s="5"/>
      <c r="D9" s="5"/>
      <c r="E9" s="5"/>
      <c r="F9" s="5"/>
      <c r="G9" s="5"/>
      <c r="H9" s="5"/>
      <c r="I9" s="5"/>
      <c r="J9" s="5"/>
      <c r="K9" s="16"/>
      <c r="L9" s="4"/>
      <c r="M9" s="4"/>
      <c r="N9" s="4"/>
      <c r="O9" s="4"/>
      <c r="P9" s="4"/>
      <c r="Q9" s="3"/>
      <c r="R9" s="3"/>
      <c r="S9" s="3"/>
      <c r="T9" s="3"/>
      <c r="U9" s="3"/>
      <c r="V9" s="3"/>
      <c r="W9" s="3"/>
      <c r="X9" s="3"/>
    </row>
    <row r="10" spans="1:24" ht="15.75" thickBot="1" x14ac:dyDescent="0.3">
      <c r="A10" s="3"/>
      <c r="B10" s="5" t="s">
        <v>0</v>
      </c>
      <c r="C10" s="5"/>
      <c r="D10" s="5"/>
      <c r="E10" s="5"/>
      <c r="F10" s="5"/>
      <c r="G10" s="5"/>
      <c r="H10" s="5"/>
      <c r="I10" s="5"/>
      <c r="J10" s="5"/>
      <c r="K10" s="83">
        <v>70</v>
      </c>
      <c r="L10" s="4"/>
      <c r="M10" s="4"/>
      <c r="N10" s="4"/>
      <c r="O10" s="4"/>
      <c r="P10" s="4"/>
      <c r="Q10" s="3"/>
      <c r="R10" s="3"/>
      <c r="S10" s="3"/>
      <c r="T10" s="3"/>
      <c r="U10" s="3"/>
      <c r="V10" s="3"/>
      <c r="W10" s="3"/>
      <c r="X10" s="3"/>
    </row>
    <row r="11" spans="1:24" x14ac:dyDescent="0.25">
      <c r="A11" s="3"/>
      <c r="B11" s="44" t="s">
        <v>38</v>
      </c>
      <c r="C11" s="44"/>
      <c r="D11" s="44"/>
      <c r="E11" s="44"/>
      <c r="F11" s="44"/>
      <c r="G11" s="44"/>
      <c r="H11" s="44"/>
      <c r="I11" s="19"/>
      <c r="J11" s="19"/>
      <c r="K11" s="20">
        <f>Evidence!K4</f>
        <v>8</v>
      </c>
      <c r="L11" s="3"/>
      <c r="M11" s="3"/>
      <c r="N11" s="3"/>
      <c r="O11" s="3"/>
      <c r="P11" s="3"/>
      <c r="Q11" s="3"/>
      <c r="R11" s="3"/>
      <c r="S11" s="3"/>
      <c r="T11" s="3"/>
      <c r="U11" s="3"/>
      <c r="V11" s="3"/>
      <c r="W11" s="3"/>
      <c r="X11" s="3"/>
    </row>
    <row r="12" spans="1:24" x14ac:dyDescent="0.25">
      <c r="A12" s="3"/>
      <c r="B12" s="8" t="s">
        <v>92</v>
      </c>
      <c r="C12" s="8"/>
      <c r="D12" s="8"/>
      <c r="E12" s="8"/>
      <c r="F12" s="8"/>
      <c r="G12" s="8"/>
      <c r="H12" s="5"/>
      <c r="I12" s="5"/>
      <c r="J12" s="5"/>
      <c r="K12" s="16">
        <f>K10*0.1</f>
        <v>7</v>
      </c>
      <c r="L12" s="3"/>
      <c r="M12" s="3"/>
      <c r="N12" s="3"/>
      <c r="O12" s="3"/>
      <c r="P12" s="3"/>
      <c r="Q12" s="3"/>
      <c r="R12" s="3"/>
      <c r="S12" s="3"/>
      <c r="T12" s="3"/>
      <c r="U12" s="3"/>
      <c r="V12" s="3"/>
      <c r="W12" s="3"/>
      <c r="X12" s="3"/>
    </row>
    <row r="13" spans="1:24" ht="15.75" thickBot="1" x14ac:dyDescent="0.3">
      <c r="A13" s="3"/>
      <c r="B13" s="44" t="s">
        <v>72</v>
      </c>
      <c r="C13" s="44"/>
      <c r="D13" s="44"/>
      <c r="E13" s="44"/>
      <c r="F13" s="44"/>
      <c r="G13" s="44"/>
      <c r="H13" s="44"/>
      <c r="I13" s="44"/>
      <c r="J13" s="44"/>
      <c r="K13" s="20">
        <f>K10*0.1</f>
        <v>7</v>
      </c>
      <c r="L13" s="3"/>
      <c r="M13" s="3"/>
      <c r="N13" s="3"/>
      <c r="O13" s="3"/>
      <c r="P13" s="3"/>
      <c r="Q13" s="3"/>
      <c r="R13" s="3"/>
      <c r="S13" s="3"/>
      <c r="T13" s="3"/>
      <c r="U13" s="3"/>
      <c r="V13" s="3"/>
      <c r="W13" s="3"/>
      <c r="X13" s="3"/>
    </row>
    <row r="14" spans="1:24" x14ac:dyDescent="0.25">
      <c r="A14" s="3"/>
      <c r="B14" s="5" t="s">
        <v>93</v>
      </c>
      <c r="C14" s="6"/>
      <c r="D14" s="86"/>
      <c r="E14" s="6"/>
      <c r="F14" s="6"/>
      <c r="G14" s="6"/>
      <c r="H14" s="6"/>
      <c r="I14" s="6"/>
      <c r="J14" s="6"/>
      <c r="K14" s="84">
        <v>35.5</v>
      </c>
      <c r="L14" s="3"/>
      <c r="M14" s="3"/>
      <c r="N14" s="3"/>
      <c r="O14" s="3"/>
      <c r="P14" s="3"/>
      <c r="Q14" s="3"/>
      <c r="R14" s="3"/>
      <c r="S14" s="3"/>
      <c r="T14" s="3"/>
      <c r="U14" s="3"/>
      <c r="V14" s="3"/>
      <c r="W14" s="3"/>
      <c r="X14" s="3"/>
    </row>
    <row r="15" spans="1:24" ht="15.75" thickBot="1" x14ac:dyDescent="0.3">
      <c r="A15" s="3"/>
      <c r="B15" s="44" t="s">
        <v>39</v>
      </c>
      <c r="C15" s="44"/>
      <c r="D15" s="44"/>
      <c r="E15" s="44"/>
      <c r="F15" s="44"/>
      <c r="G15" s="44"/>
      <c r="H15" s="44"/>
      <c r="I15" s="44"/>
      <c r="J15" s="44"/>
      <c r="K15" s="85">
        <v>120</v>
      </c>
      <c r="L15" s="3"/>
      <c r="M15" s="3"/>
      <c r="N15" s="3"/>
      <c r="O15" s="3"/>
      <c r="P15" s="3"/>
      <c r="Q15" s="3"/>
      <c r="R15" s="3"/>
      <c r="S15" s="3"/>
      <c r="T15" s="3"/>
      <c r="U15" s="3"/>
      <c r="V15" s="3"/>
      <c r="W15" s="3"/>
      <c r="X15" s="3"/>
    </row>
    <row r="16" spans="1:24" x14ac:dyDescent="0.25">
      <c r="A16" s="3"/>
      <c r="B16" s="3"/>
      <c r="C16" s="3"/>
      <c r="D16" s="3"/>
      <c r="E16" s="3"/>
      <c r="F16" s="3"/>
      <c r="G16" s="3"/>
      <c r="H16" s="3"/>
      <c r="I16" s="3"/>
      <c r="J16" s="3"/>
      <c r="K16" s="12"/>
      <c r="L16" s="3"/>
      <c r="M16" s="3"/>
      <c r="N16" s="3"/>
      <c r="O16" s="3"/>
      <c r="P16" s="3"/>
      <c r="Q16" s="3"/>
      <c r="R16" s="3"/>
      <c r="S16" s="3"/>
      <c r="T16" s="3"/>
      <c r="U16" s="3"/>
      <c r="V16" s="3"/>
      <c r="W16" s="3"/>
      <c r="X16" s="3"/>
    </row>
    <row r="17" spans="1:24" x14ac:dyDescent="0.25">
      <c r="A17" s="3"/>
      <c r="B17" s="3"/>
      <c r="C17" s="3"/>
      <c r="D17" s="3"/>
      <c r="E17" s="3"/>
      <c r="F17" s="3"/>
      <c r="G17" s="3"/>
      <c r="H17" s="3"/>
      <c r="I17" s="3"/>
      <c r="J17" s="3"/>
      <c r="K17" s="12"/>
      <c r="L17" s="3"/>
      <c r="M17" s="3"/>
      <c r="N17" s="3"/>
      <c r="O17" s="3"/>
      <c r="P17" s="3"/>
      <c r="Q17" s="3"/>
      <c r="R17" s="3"/>
      <c r="S17" s="3"/>
      <c r="T17" s="3"/>
      <c r="U17" s="3"/>
      <c r="V17" s="3"/>
      <c r="W17" s="3"/>
      <c r="X17" s="3"/>
    </row>
    <row r="18" spans="1:24" x14ac:dyDescent="0.25">
      <c r="A18" s="3"/>
      <c r="B18" s="3"/>
      <c r="C18" s="3"/>
      <c r="D18" s="3"/>
      <c r="E18" s="3"/>
      <c r="F18" s="3"/>
      <c r="G18" s="3"/>
      <c r="H18" s="3"/>
      <c r="I18" s="3"/>
      <c r="J18" s="3"/>
      <c r="K18" s="12"/>
      <c r="L18" s="3"/>
      <c r="M18" s="3"/>
      <c r="N18" s="3"/>
      <c r="O18" s="3"/>
      <c r="P18" s="3"/>
      <c r="Q18" s="3"/>
      <c r="R18" s="3"/>
      <c r="S18" s="3"/>
      <c r="T18" s="3"/>
      <c r="U18" s="3"/>
      <c r="V18" s="3"/>
      <c r="W18" s="3"/>
      <c r="X18" s="3"/>
    </row>
    <row r="19" spans="1:24" x14ac:dyDescent="0.25">
      <c r="A19" s="3"/>
      <c r="B19" s="31" t="s">
        <v>22</v>
      </c>
      <c r="C19" s="29"/>
      <c r="D19" s="29"/>
      <c r="E19" s="29"/>
      <c r="F19" s="29"/>
      <c r="G19" s="29"/>
      <c r="H19" s="29"/>
      <c r="I19" s="29"/>
      <c r="J19" s="29"/>
      <c r="K19" s="30"/>
      <c r="L19" s="3"/>
      <c r="M19" s="3"/>
      <c r="N19" s="3"/>
      <c r="O19" s="3"/>
      <c r="P19" s="3"/>
      <c r="Q19" s="3"/>
      <c r="R19" s="3"/>
      <c r="S19" s="3"/>
      <c r="T19" s="3"/>
      <c r="U19" s="3"/>
      <c r="V19" s="3"/>
      <c r="W19" s="3"/>
      <c r="X19" s="3"/>
    </row>
    <row r="20" spans="1:24" x14ac:dyDescent="0.25">
      <c r="A20" s="3"/>
      <c r="B20" s="6"/>
      <c r="C20" s="5"/>
      <c r="D20" s="6"/>
      <c r="E20" s="6"/>
      <c r="F20" s="6"/>
      <c r="G20" s="6"/>
      <c r="H20" s="6"/>
      <c r="I20" s="6"/>
      <c r="J20" s="6"/>
      <c r="K20" s="27"/>
      <c r="L20" s="3"/>
      <c r="M20" s="3"/>
      <c r="N20" s="3"/>
      <c r="O20" s="3"/>
      <c r="P20" s="3"/>
      <c r="Q20" s="3"/>
      <c r="R20" s="3"/>
      <c r="S20" s="3"/>
      <c r="T20" s="3"/>
      <c r="U20" s="3"/>
      <c r="V20" s="3"/>
      <c r="W20" s="3"/>
      <c r="X20" s="3"/>
    </row>
    <row r="21" spans="1:24" x14ac:dyDescent="0.25">
      <c r="A21" s="3"/>
      <c r="B21" s="5" t="s">
        <v>17</v>
      </c>
      <c r="C21" s="6"/>
      <c r="D21" s="6" t="s">
        <v>96</v>
      </c>
      <c r="E21" s="6"/>
      <c r="F21" s="6"/>
      <c r="G21" s="6"/>
      <c r="H21" s="6"/>
      <c r="I21" s="6"/>
      <c r="J21" s="6"/>
      <c r="K21" s="27"/>
      <c r="L21" s="3"/>
      <c r="M21" s="3"/>
      <c r="N21" s="3"/>
      <c r="O21" s="3"/>
      <c r="P21" s="3"/>
      <c r="Q21" s="3"/>
      <c r="R21" s="3"/>
      <c r="S21" s="3"/>
      <c r="T21" s="3"/>
      <c r="U21" s="3"/>
      <c r="V21" s="3"/>
      <c r="W21" s="3"/>
      <c r="X21" s="3"/>
    </row>
    <row r="22" spans="1:24" x14ac:dyDescent="0.25">
      <c r="A22" s="3"/>
      <c r="B22" s="19" t="s">
        <v>18</v>
      </c>
      <c r="C22" s="34"/>
      <c r="D22" s="34" t="s">
        <v>97</v>
      </c>
      <c r="E22" s="34"/>
      <c r="F22" s="34"/>
      <c r="G22" s="34"/>
      <c r="H22" s="34"/>
      <c r="I22" s="34"/>
      <c r="J22" s="34"/>
      <c r="K22" s="36"/>
      <c r="L22" s="3"/>
      <c r="M22" s="3"/>
      <c r="N22" s="3"/>
      <c r="O22" s="3"/>
      <c r="P22" s="3"/>
      <c r="Q22" s="3"/>
      <c r="R22" s="3"/>
      <c r="S22" s="3"/>
      <c r="T22" s="3"/>
      <c r="U22" s="3"/>
      <c r="V22" s="3"/>
      <c r="W22" s="3"/>
      <c r="X22" s="3"/>
    </row>
    <row r="23" spans="1:24" x14ac:dyDescent="0.25">
      <c r="A23" s="3"/>
      <c r="B23" s="5" t="s">
        <v>85</v>
      </c>
      <c r="C23" s="6"/>
      <c r="D23" s="6" t="s">
        <v>98</v>
      </c>
      <c r="E23" s="6"/>
      <c r="F23" s="6"/>
      <c r="G23" s="6"/>
      <c r="H23" s="6"/>
      <c r="I23" s="6"/>
      <c r="J23" s="6"/>
      <c r="K23" s="27"/>
      <c r="L23" s="7"/>
      <c r="M23" s="7"/>
      <c r="N23" s="3"/>
      <c r="O23" s="3"/>
      <c r="P23" s="3"/>
      <c r="Q23" s="3"/>
      <c r="R23" s="3"/>
      <c r="S23" s="3"/>
      <c r="T23" s="3"/>
      <c r="U23" s="3"/>
      <c r="V23" s="3"/>
      <c r="W23" s="3"/>
      <c r="X23" s="3"/>
    </row>
    <row r="24" spans="1:24" x14ac:dyDescent="0.25">
      <c r="A24" s="3"/>
      <c r="B24" s="19"/>
      <c r="C24" s="34"/>
      <c r="D24" s="34" t="s">
        <v>99</v>
      </c>
      <c r="E24" s="34"/>
      <c r="F24" s="34"/>
      <c r="G24" s="34"/>
      <c r="H24" s="34"/>
      <c r="I24" s="34"/>
      <c r="J24" s="34"/>
      <c r="K24" s="36"/>
      <c r="L24" s="3"/>
      <c r="M24" s="3"/>
      <c r="N24" s="3"/>
      <c r="O24" s="3"/>
      <c r="P24" s="3"/>
      <c r="Q24" s="3"/>
      <c r="R24" s="3"/>
      <c r="S24" s="3"/>
      <c r="T24" s="3"/>
      <c r="U24" s="3"/>
      <c r="V24" s="3"/>
      <c r="W24" s="3"/>
      <c r="X24" s="3"/>
    </row>
    <row r="25" spans="1:24" x14ac:dyDescent="0.25">
      <c r="A25" s="3"/>
      <c r="B25" s="5" t="s">
        <v>19</v>
      </c>
      <c r="C25" s="6"/>
      <c r="D25" s="8" t="s">
        <v>20</v>
      </c>
      <c r="E25" s="6"/>
      <c r="F25" s="6"/>
      <c r="G25" s="6"/>
      <c r="H25" s="6"/>
      <c r="I25" s="6"/>
      <c r="J25" s="6"/>
      <c r="K25" s="27"/>
      <c r="L25" s="3"/>
      <c r="M25" s="3"/>
      <c r="N25" s="3"/>
      <c r="O25" s="3"/>
      <c r="P25" s="3"/>
      <c r="Q25" s="3"/>
      <c r="R25" s="3"/>
      <c r="S25" s="3"/>
      <c r="T25" s="3"/>
      <c r="U25" s="3"/>
      <c r="V25" s="3"/>
      <c r="W25" s="3"/>
      <c r="X25" s="3"/>
    </row>
    <row r="26" spans="1:24" x14ac:dyDescent="0.25">
      <c r="A26" s="3"/>
      <c r="B26" s="19" t="s">
        <v>90</v>
      </c>
      <c r="C26" s="34"/>
      <c r="D26" s="42" t="s">
        <v>100</v>
      </c>
      <c r="E26" s="34"/>
      <c r="F26" s="34"/>
      <c r="G26" s="34"/>
      <c r="H26" s="34"/>
      <c r="I26" s="34"/>
      <c r="J26" s="34"/>
      <c r="K26" s="36"/>
      <c r="L26" s="3"/>
      <c r="M26" s="3"/>
      <c r="N26" s="3"/>
      <c r="O26" s="3"/>
      <c r="P26" s="3"/>
      <c r="Q26" s="3"/>
      <c r="R26" s="3"/>
      <c r="S26" s="3"/>
      <c r="T26" s="3"/>
      <c r="U26" s="3"/>
      <c r="V26" s="3"/>
      <c r="W26" s="3"/>
      <c r="X26" s="3"/>
    </row>
    <row r="27" spans="1:24" x14ac:dyDescent="0.25">
      <c r="A27" s="3"/>
      <c r="B27" s="6"/>
      <c r="C27" s="6"/>
      <c r="D27" s="6"/>
      <c r="E27" s="6"/>
      <c r="F27" s="6"/>
      <c r="G27" s="6"/>
      <c r="H27" s="6"/>
      <c r="I27" s="6"/>
      <c r="J27" s="6"/>
      <c r="K27" s="27"/>
      <c r="L27" s="3"/>
      <c r="M27" s="3"/>
      <c r="N27" s="3"/>
      <c r="O27" s="3"/>
      <c r="P27" s="3"/>
      <c r="Q27" s="3"/>
      <c r="R27" s="3"/>
      <c r="S27" s="3"/>
      <c r="T27" s="3"/>
      <c r="U27" s="3"/>
      <c r="V27" s="3"/>
      <c r="W27" s="3"/>
      <c r="X27" s="3"/>
    </row>
    <row r="28" spans="1:24" x14ac:dyDescent="0.25">
      <c r="A28" s="3"/>
      <c r="B28" s="6"/>
      <c r="C28" s="6"/>
      <c r="D28" s="6"/>
      <c r="E28" s="6"/>
      <c r="F28" s="6"/>
      <c r="G28" s="6"/>
      <c r="H28" s="6"/>
      <c r="I28" s="6"/>
      <c r="J28" s="6"/>
      <c r="K28" s="27"/>
      <c r="L28" s="3"/>
      <c r="M28" s="3"/>
      <c r="N28" s="3"/>
      <c r="O28" s="3"/>
      <c r="P28" s="3"/>
      <c r="Q28" s="3"/>
      <c r="R28" s="3"/>
      <c r="S28" s="3"/>
      <c r="T28" s="3"/>
      <c r="U28" s="3"/>
      <c r="V28" s="3"/>
      <c r="W28" s="3"/>
      <c r="X28" s="3"/>
    </row>
    <row r="29" spans="1:24" x14ac:dyDescent="0.25">
      <c r="A29" s="3"/>
      <c r="B29" s="7"/>
      <c r="C29" s="7"/>
      <c r="D29" s="7"/>
      <c r="E29" s="7"/>
      <c r="F29" s="7"/>
      <c r="G29" s="7"/>
      <c r="H29" s="7"/>
      <c r="I29" s="7"/>
      <c r="J29" s="7"/>
      <c r="K29" s="17"/>
      <c r="L29" s="3"/>
      <c r="M29" s="3"/>
      <c r="N29" s="3"/>
      <c r="O29" s="3"/>
      <c r="P29" s="3"/>
      <c r="Q29" s="3"/>
      <c r="R29" s="3"/>
      <c r="S29" s="3"/>
      <c r="T29" s="3"/>
      <c r="U29" s="3"/>
      <c r="V29" s="3"/>
      <c r="W29" s="3"/>
      <c r="X29" s="3"/>
    </row>
    <row r="30" spans="1:24" x14ac:dyDescent="0.25">
      <c r="A30" s="3"/>
      <c r="B30" s="3"/>
      <c r="C30" s="3"/>
      <c r="D30" s="3"/>
      <c r="E30" s="3"/>
      <c r="F30" s="3"/>
      <c r="G30" s="3"/>
      <c r="H30" s="3"/>
      <c r="I30" s="3"/>
      <c r="J30" s="3"/>
      <c r="K30" s="12"/>
      <c r="L30" s="3"/>
      <c r="M30" s="3"/>
      <c r="N30" s="3"/>
      <c r="O30" s="3"/>
      <c r="P30" s="3"/>
      <c r="Q30" s="3"/>
      <c r="R30" s="3"/>
      <c r="S30" s="3"/>
      <c r="T30" s="3"/>
      <c r="U30" s="3"/>
      <c r="V30" s="3"/>
      <c r="W30" s="3"/>
      <c r="X30" s="3"/>
    </row>
    <row r="31" spans="1:24" x14ac:dyDescent="0.25">
      <c r="A31" s="3"/>
      <c r="B31" s="3"/>
      <c r="C31" s="3"/>
      <c r="D31" s="3"/>
      <c r="E31" s="3"/>
      <c r="F31" s="3"/>
      <c r="G31" s="3"/>
      <c r="H31" s="3"/>
      <c r="I31" s="3"/>
      <c r="J31" s="3"/>
      <c r="K31" s="12"/>
      <c r="L31" s="3"/>
      <c r="M31" s="3"/>
      <c r="N31" s="3"/>
      <c r="O31" s="3"/>
      <c r="P31" s="3"/>
      <c r="Q31" s="3"/>
      <c r="R31" s="3"/>
      <c r="S31" s="3"/>
      <c r="T31" s="3"/>
      <c r="U31" s="3"/>
      <c r="V31" s="3"/>
      <c r="W31" s="3"/>
      <c r="X31" s="3"/>
    </row>
    <row r="32" spans="1:24" x14ac:dyDescent="0.25">
      <c r="A32" s="3"/>
      <c r="B32" s="3"/>
      <c r="C32" s="3"/>
      <c r="D32" s="3"/>
      <c r="E32" s="3"/>
      <c r="F32" s="3"/>
      <c r="G32" s="3"/>
      <c r="H32" s="3"/>
      <c r="I32" s="3"/>
      <c r="J32" s="3"/>
      <c r="K32" s="12"/>
      <c r="L32" s="3"/>
      <c r="M32" s="3"/>
      <c r="N32" s="3"/>
      <c r="O32" s="3"/>
      <c r="P32" s="3"/>
      <c r="Q32" s="3"/>
      <c r="R32" s="3"/>
      <c r="S32" s="3"/>
      <c r="T32" s="3"/>
      <c r="U32" s="3"/>
      <c r="V32" s="3"/>
      <c r="W32" s="3"/>
      <c r="X32" s="3"/>
    </row>
    <row r="33" spans="1:24" x14ac:dyDescent="0.25">
      <c r="A33" s="3"/>
      <c r="B33" s="3"/>
      <c r="C33" s="3"/>
      <c r="D33" s="3"/>
      <c r="E33" s="3"/>
      <c r="F33" s="3"/>
      <c r="G33" s="3"/>
      <c r="H33" s="3"/>
      <c r="I33" s="3"/>
      <c r="J33" s="3"/>
      <c r="K33" s="12"/>
      <c r="L33" s="3"/>
      <c r="M33" s="3"/>
      <c r="N33" s="3"/>
      <c r="O33" s="3"/>
      <c r="P33" s="3"/>
      <c r="Q33" s="3"/>
      <c r="R33" s="3"/>
      <c r="S33" s="3"/>
      <c r="T33" s="3"/>
      <c r="U33" s="3"/>
      <c r="V33" s="3"/>
      <c r="W33" s="3"/>
      <c r="X33" s="3"/>
    </row>
    <row r="34" spans="1:24" x14ac:dyDescent="0.25">
      <c r="A34" s="3"/>
      <c r="B34" s="3"/>
      <c r="C34" s="3"/>
      <c r="D34" s="3"/>
      <c r="E34" s="3"/>
      <c r="F34" s="3"/>
      <c r="G34" s="3"/>
      <c r="H34" s="3"/>
      <c r="I34" s="3"/>
      <c r="J34" s="3"/>
      <c r="K34" s="12"/>
      <c r="L34" s="3"/>
      <c r="M34" s="3"/>
      <c r="N34" s="3"/>
      <c r="O34" s="3"/>
      <c r="P34" s="3"/>
      <c r="Q34" s="3"/>
      <c r="R34" s="3"/>
      <c r="S34" s="3"/>
      <c r="T34" s="3"/>
      <c r="U34" s="3"/>
      <c r="V34" s="3"/>
      <c r="W34" s="3"/>
      <c r="X34" s="3"/>
    </row>
    <row r="35" spans="1:24" x14ac:dyDescent="0.25">
      <c r="A35" s="3"/>
      <c r="B35" s="3"/>
      <c r="C35" s="3"/>
      <c r="D35" s="3"/>
      <c r="E35" s="3"/>
      <c r="F35" s="3"/>
      <c r="G35" s="3"/>
      <c r="H35" s="3"/>
      <c r="I35" s="3"/>
      <c r="J35" s="3"/>
      <c r="K35" s="12"/>
      <c r="L35" s="3"/>
      <c r="M35" s="3"/>
      <c r="N35" s="3"/>
      <c r="O35" s="3"/>
      <c r="P35" s="3"/>
      <c r="Q35" s="3"/>
      <c r="R35" s="3"/>
      <c r="S35" s="3"/>
      <c r="T35" s="3"/>
      <c r="U35" s="3"/>
      <c r="V35" s="3"/>
      <c r="W35" s="3"/>
      <c r="X35" s="3"/>
    </row>
    <row r="36" spans="1:24" x14ac:dyDescent="0.25">
      <c r="A36" s="3"/>
      <c r="B36" s="3"/>
      <c r="C36" s="3"/>
      <c r="D36" s="3"/>
      <c r="E36" s="3"/>
      <c r="F36" s="3"/>
      <c r="G36" s="3"/>
      <c r="H36" s="3"/>
      <c r="I36" s="3"/>
      <c r="J36" s="3"/>
      <c r="K36" s="12"/>
      <c r="L36" s="3"/>
      <c r="M36" s="3"/>
      <c r="N36" s="3"/>
      <c r="O36" s="3"/>
      <c r="P36" s="3"/>
      <c r="Q36" s="3"/>
      <c r="R36" s="3"/>
      <c r="S36" s="3"/>
      <c r="T36" s="3"/>
      <c r="U36" s="3"/>
      <c r="V36" s="3"/>
      <c r="W36" s="3"/>
      <c r="X36" s="3"/>
    </row>
    <row r="37" spans="1:24" x14ac:dyDescent="0.25">
      <c r="A37" s="3"/>
      <c r="B37" s="3"/>
      <c r="C37" s="3"/>
      <c r="D37" s="3"/>
      <c r="E37" s="3"/>
      <c r="F37" s="3"/>
      <c r="G37" s="3"/>
      <c r="H37" s="3"/>
      <c r="I37" s="3"/>
      <c r="J37" s="3"/>
      <c r="K37" s="12"/>
      <c r="L37" s="3"/>
      <c r="M37" s="3"/>
      <c r="N37" s="3"/>
      <c r="O37" s="3"/>
      <c r="P37" s="3"/>
      <c r="Q37" s="3"/>
      <c r="R37" s="3"/>
      <c r="S37" s="3"/>
      <c r="T37" s="3"/>
      <c r="U37" s="3"/>
      <c r="V37" s="3"/>
      <c r="W37" s="3"/>
      <c r="X37" s="3"/>
    </row>
    <row r="38" spans="1:24" x14ac:dyDescent="0.25">
      <c r="A38" s="3"/>
      <c r="B38" s="3"/>
      <c r="C38" s="3"/>
      <c r="D38" s="3"/>
      <c r="E38" s="3"/>
      <c r="F38" s="3"/>
      <c r="G38" s="3"/>
      <c r="H38" s="3"/>
      <c r="I38" s="3"/>
      <c r="J38" s="3"/>
      <c r="K38" s="12"/>
      <c r="L38" s="3"/>
      <c r="M38" s="3"/>
      <c r="N38" s="3"/>
      <c r="O38" s="3"/>
      <c r="P38" s="3"/>
      <c r="Q38" s="3"/>
      <c r="R38" s="3"/>
      <c r="S38" s="3"/>
      <c r="T38" s="3"/>
      <c r="U38" s="3"/>
      <c r="V38" s="3"/>
      <c r="W38" s="3"/>
      <c r="X38" s="3"/>
    </row>
    <row r="39" spans="1:24" x14ac:dyDescent="0.25">
      <c r="A39" s="3"/>
      <c r="B39" s="3"/>
      <c r="C39" s="3"/>
      <c r="D39" s="3"/>
      <c r="E39" s="3"/>
      <c r="F39" s="3"/>
      <c r="G39" s="3"/>
      <c r="H39" s="3"/>
      <c r="I39" s="3"/>
      <c r="J39" s="3"/>
      <c r="K39" s="12"/>
      <c r="L39" s="3"/>
      <c r="M39" s="3"/>
      <c r="N39" s="3"/>
      <c r="O39" s="3"/>
      <c r="P39" s="3"/>
      <c r="Q39" s="3"/>
      <c r="R39" s="3"/>
      <c r="S39" s="3"/>
      <c r="T39" s="3"/>
      <c r="U39" s="3"/>
      <c r="V39" s="3"/>
      <c r="W39" s="3"/>
      <c r="X39" s="3"/>
    </row>
    <row r="40" spans="1:24" x14ac:dyDescent="0.25">
      <c r="A40" s="3"/>
      <c r="B40" s="3"/>
      <c r="C40" s="3"/>
      <c r="D40" s="3"/>
      <c r="E40" s="3"/>
      <c r="F40" s="3"/>
      <c r="G40" s="3"/>
      <c r="H40" s="3"/>
      <c r="I40" s="3"/>
      <c r="J40" s="3"/>
      <c r="K40" s="12"/>
      <c r="L40" s="3"/>
      <c r="M40" s="3"/>
      <c r="N40" s="3"/>
      <c r="O40" s="3"/>
      <c r="P40" s="3"/>
      <c r="Q40" s="3"/>
      <c r="R40" s="3"/>
      <c r="S40" s="3"/>
      <c r="T40" s="3"/>
      <c r="U40" s="3"/>
      <c r="V40" s="3"/>
      <c r="W40" s="3"/>
      <c r="X40" s="3"/>
    </row>
    <row r="41" spans="1:24" x14ac:dyDescent="0.25">
      <c r="A41" s="3"/>
      <c r="B41" s="3"/>
      <c r="C41" s="3"/>
      <c r="D41" s="3"/>
      <c r="E41" s="3"/>
      <c r="F41" s="3"/>
      <c r="G41" s="3"/>
      <c r="H41" s="3"/>
      <c r="I41" s="3"/>
      <c r="J41" s="3"/>
      <c r="K41" s="12"/>
      <c r="L41" s="3"/>
      <c r="M41" s="3"/>
      <c r="N41" s="3"/>
      <c r="O41" s="3"/>
      <c r="P41" s="3"/>
      <c r="Q41" s="3"/>
      <c r="R41" s="3"/>
      <c r="S41" s="3"/>
      <c r="T41" s="3"/>
      <c r="U41" s="3"/>
      <c r="V41" s="3"/>
      <c r="W41" s="3"/>
      <c r="X41" s="3"/>
    </row>
    <row r="42" spans="1:24" x14ac:dyDescent="0.25">
      <c r="A42" s="3"/>
      <c r="B42" s="3"/>
      <c r="C42" s="3"/>
      <c r="D42" s="3"/>
      <c r="E42" s="3"/>
      <c r="F42" s="3"/>
      <c r="G42" s="3"/>
      <c r="H42" s="3"/>
      <c r="I42" s="3"/>
      <c r="J42" s="3"/>
      <c r="K42" s="12"/>
      <c r="L42" s="3"/>
      <c r="M42" s="3"/>
      <c r="N42" s="3"/>
      <c r="O42" s="3"/>
      <c r="P42" s="3"/>
      <c r="Q42" s="3"/>
      <c r="R42" s="3"/>
      <c r="S42" s="3"/>
      <c r="T42" s="3"/>
      <c r="U42" s="3"/>
      <c r="V42" s="3"/>
      <c r="W42" s="3"/>
      <c r="X42" s="3"/>
    </row>
    <row r="43" spans="1:24" x14ac:dyDescent="0.25">
      <c r="A43" s="3"/>
      <c r="B43" s="3"/>
      <c r="C43" s="3"/>
      <c r="D43" s="3"/>
      <c r="E43" s="3"/>
      <c r="F43" s="3"/>
      <c r="G43" s="3"/>
      <c r="H43" s="3"/>
      <c r="I43" s="3"/>
      <c r="J43" s="3"/>
      <c r="K43" s="12"/>
      <c r="L43" s="3"/>
      <c r="M43" s="3"/>
      <c r="N43" s="3"/>
      <c r="O43" s="3"/>
      <c r="P43" s="3"/>
      <c r="Q43" s="3"/>
      <c r="R43" s="3"/>
      <c r="S43" s="3"/>
      <c r="T43" s="3"/>
      <c r="U43" s="3"/>
      <c r="V43" s="3"/>
      <c r="W43" s="3"/>
      <c r="X43" s="3"/>
    </row>
    <row r="44" spans="1:24" x14ac:dyDescent="0.25">
      <c r="A44" s="3"/>
      <c r="B44" s="3"/>
      <c r="C44" s="3"/>
      <c r="D44" s="3"/>
      <c r="E44" s="3"/>
      <c r="F44" s="3"/>
      <c r="G44" s="3"/>
      <c r="H44" s="3"/>
      <c r="I44" s="3"/>
      <c r="J44" s="3"/>
      <c r="K44" s="12"/>
      <c r="L44" s="3"/>
      <c r="M44" s="3"/>
      <c r="N44" s="3"/>
      <c r="O44" s="3"/>
      <c r="P44" s="3"/>
      <c r="Q44" s="3"/>
      <c r="R44" s="3"/>
      <c r="S44" s="3"/>
      <c r="T44" s="3"/>
      <c r="U44" s="3"/>
      <c r="V44" s="3"/>
      <c r="W44" s="3"/>
      <c r="X44" s="3"/>
    </row>
    <row r="45" spans="1:24" x14ac:dyDescent="0.25">
      <c r="A45" s="3"/>
      <c r="B45" s="3"/>
      <c r="C45" s="3"/>
      <c r="D45" s="3"/>
      <c r="E45" s="3"/>
      <c r="F45" s="3"/>
      <c r="G45" s="3"/>
      <c r="H45" s="3"/>
      <c r="I45" s="3"/>
      <c r="J45" s="3"/>
      <c r="K45" s="12"/>
      <c r="L45" s="3"/>
      <c r="M45" s="3"/>
      <c r="N45" s="3"/>
      <c r="O45" s="3"/>
      <c r="P45" s="3"/>
      <c r="Q45" s="3"/>
      <c r="R45" s="3"/>
      <c r="S45" s="3"/>
      <c r="T45" s="3"/>
      <c r="U45" s="3"/>
      <c r="V45" s="3"/>
      <c r="W45" s="3"/>
      <c r="X45" s="3"/>
    </row>
    <row r="46" spans="1:24" x14ac:dyDescent="0.25">
      <c r="A46" s="3"/>
      <c r="B46" s="3"/>
      <c r="C46" s="3"/>
      <c r="D46" s="3"/>
      <c r="E46" s="3"/>
      <c r="F46" s="3"/>
      <c r="G46" s="3"/>
      <c r="H46" s="3"/>
      <c r="I46" s="3"/>
      <c r="J46" s="3"/>
      <c r="K46" s="12"/>
      <c r="L46" s="3"/>
      <c r="M46" s="3"/>
      <c r="N46" s="3"/>
      <c r="O46" s="3"/>
      <c r="P46" s="3"/>
      <c r="Q46" s="3"/>
      <c r="R46" s="3"/>
      <c r="S46" s="3"/>
      <c r="T46" s="3"/>
      <c r="U46" s="3"/>
      <c r="V46" s="3"/>
      <c r="W46" s="3"/>
      <c r="X46" s="3"/>
    </row>
    <row r="47" spans="1:24" x14ac:dyDescent="0.25">
      <c r="A47" s="3"/>
      <c r="B47" s="3"/>
      <c r="C47" s="3"/>
      <c r="D47" s="3"/>
      <c r="E47" s="3"/>
      <c r="F47" s="3"/>
      <c r="G47" s="3"/>
      <c r="H47" s="3"/>
      <c r="I47" s="3"/>
      <c r="J47" s="3"/>
      <c r="K47" s="12"/>
      <c r="L47" s="3"/>
      <c r="M47" s="3"/>
      <c r="N47" s="3"/>
      <c r="O47" s="3"/>
      <c r="P47" s="3"/>
      <c r="Q47" s="3"/>
      <c r="R47" s="3"/>
      <c r="S47" s="3"/>
      <c r="T47" s="3"/>
      <c r="U47" s="3"/>
      <c r="V47" s="3"/>
      <c r="W47" s="3"/>
      <c r="X47" s="3"/>
    </row>
    <row r="48" spans="1:24" x14ac:dyDescent="0.25">
      <c r="A48" s="3"/>
      <c r="B48" s="3"/>
      <c r="C48" s="3"/>
      <c r="D48" s="3"/>
      <c r="E48" s="3"/>
      <c r="F48" s="3"/>
      <c r="G48" s="3"/>
      <c r="H48" s="3"/>
      <c r="I48" s="3"/>
      <c r="J48" s="3"/>
      <c r="K48" s="12"/>
      <c r="L48" s="3"/>
      <c r="M48" s="3"/>
      <c r="N48" s="3"/>
      <c r="O48" s="3"/>
      <c r="P48" s="3"/>
      <c r="Q48" s="3"/>
      <c r="R48" s="3"/>
      <c r="S48" s="3"/>
      <c r="T48" s="3"/>
      <c r="U48" s="3"/>
      <c r="V48" s="3"/>
      <c r="W48" s="3"/>
      <c r="X48" s="3"/>
    </row>
    <row r="49" spans="1:24" x14ac:dyDescent="0.25">
      <c r="A49" s="3"/>
      <c r="B49" s="3"/>
      <c r="C49" s="3"/>
      <c r="D49" s="3"/>
      <c r="E49" s="3"/>
      <c r="F49" s="3"/>
      <c r="G49" s="3"/>
      <c r="H49" s="3"/>
      <c r="I49" s="3"/>
      <c r="J49" s="3"/>
      <c r="K49" s="12"/>
      <c r="L49" s="3"/>
      <c r="M49" s="3"/>
      <c r="N49" s="3"/>
      <c r="O49" s="3"/>
      <c r="P49" s="3"/>
      <c r="Q49" s="3"/>
      <c r="R49" s="3"/>
      <c r="S49" s="3"/>
      <c r="T49" s="3"/>
      <c r="U49" s="3"/>
      <c r="V49" s="3"/>
      <c r="W49" s="3"/>
      <c r="X49" s="3"/>
    </row>
    <row r="50" spans="1:24" x14ac:dyDescent="0.25">
      <c r="A50" s="3"/>
      <c r="B50" s="3"/>
      <c r="C50" s="3"/>
      <c r="D50" s="3"/>
      <c r="E50" s="3"/>
      <c r="F50" s="3"/>
      <c r="G50" s="3"/>
      <c r="H50" s="3"/>
      <c r="I50" s="3"/>
      <c r="J50" s="3"/>
      <c r="K50" s="12"/>
      <c r="L50" s="3"/>
      <c r="M50" s="3"/>
      <c r="N50" s="3"/>
      <c r="O50" s="3"/>
      <c r="P50" s="3"/>
      <c r="Q50" s="3"/>
      <c r="R50" s="3"/>
      <c r="S50" s="3"/>
      <c r="T50" s="3"/>
      <c r="U50" s="3"/>
      <c r="V50" s="3"/>
      <c r="W50" s="3"/>
      <c r="X50" s="3"/>
    </row>
    <row r="51" spans="1:24" x14ac:dyDescent="0.25">
      <c r="A51" s="3"/>
      <c r="B51" s="3"/>
      <c r="C51" s="3"/>
      <c r="D51" s="3"/>
      <c r="E51" s="3"/>
      <c r="F51" s="3"/>
      <c r="G51" s="3"/>
      <c r="H51" s="3"/>
      <c r="I51" s="3"/>
      <c r="J51" s="3"/>
      <c r="K51" s="12"/>
      <c r="L51" s="3"/>
      <c r="M51" s="3"/>
      <c r="N51" s="3"/>
      <c r="O51" s="3"/>
      <c r="P51" s="3"/>
      <c r="Q51" s="3"/>
      <c r="R51" s="3"/>
      <c r="S51" s="3"/>
      <c r="T51" s="3"/>
      <c r="U51" s="3"/>
      <c r="V51" s="3"/>
      <c r="W51" s="3"/>
      <c r="X51" s="3"/>
    </row>
    <row r="52" spans="1:24" x14ac:dyDescent="0.25">
      <c r="A52" s="3"/>
      <c r="B52" s="3"/>
      <c r="C52" s="3"/>
      <c r="D52" s="3"/>
      <c r="E52" s="3"/>
      <c r="F52" s="3"/>
      <c r="G52" s="3"/>
      <c r="H52" s="3"/>
      <c r="I52" s="3"/>
      <c r="J52" s="3"/>
      <c r="K52" s="12"/>
      <c r="L52" s="3"/>
      <c r="M52" s="3"/>
      <c r="N52" s="3"/>
      <c r="O52" s="3"/>
      <c r="P52" s="3"/>
      <c r="Q52" s="3"/>
      <c r="R52" s="3"/>
      <c r="S52" s="3"/>
      <c r="T52" s="3"/>
      <c r="U52" s="3"/>
      <c r="V52" s="3"/>
      <c r="W52" s="3"/>
      <c r="X52" s="3"/>
    </row>
    <row r="53" spans="1:24" x14ac:dyDescent="0.25">
      <c r="A53" s="3"/>
      <c r="B53" s="3"/>
      <c r="C53" s="3"/>
      <c r="D53" s="3"/>
      <c r="E53" s="3"/>
      <c r="F53" s="3"/>
      <c r="G53" s="3"/>
      <c r="H53" s="3"/>
      <c r="I53" s="3"/>
      <c r="J53" s="3"/>
      <c r="K53" s="12"/>
      <c r="L53" s="3"/>
      <c r="M53" s="3"/>
      <c r="N53" s="3"/>
      <c r="O53" s="3"/>
      <c r="P53" s="3"/>
      <c r="Q53" s="3"/>
      <c r="R53" s="3"/>
      <c r="S53" s="3"/>
      <c r="T53" s="3"/>
      <c r="U53" s="3"/>
      <c r="V53" s="3"/>
      <c r="W53" s="3"/>
      <c r="X53" s="3"/>
    </row>
    <row r="54" spans="1:24" x14ac:dyDescent="0.25">
      <c r="A54" s="3"/>
      <c r="B54" s="3"/>
      <c r="C54" s="3"/>
      <c r="D54" s="3"/>
      <c r="E54" s="3"/>
      <c r="F54" s="3"/>
      <c r="G54" s="3"/>
      <c r="H54" s="3"/>
      <c r="I54" s="3"/>
      <c r="J54" s="3"/>
      <c r="K54" s="12"/>
      <c r="L54" s="3"/>
      <c r="M54" s="3"/>
      <c r="N54" s="3"/>
      <c r="O54" s="3"/>
      <c r="P54" s="3"/>
      <c r="Q54" s="3"/>
      <c r="R54" s="3"/>
      <c r="S54" s="3"/>
      <c r="T54" s="3"/>
      <c r="U54" s="3"/>
      <c r="V54" s="3"/>
      <c r="W54" s="3"/>
      <c r="X54" s="3"/>
    </row>
    <row r="55" spans="1:24" x14ac:dyDescent="0.25">
      <c r="A55" s="3"/>
      <c r="B55" s="3"/>
      <c r="C55" s="3"/>
      <c r="D55" s="3"/>
      <c r="E55" s="3"/>
      <c r="F55" s="3"/>
      <c r="G55" s="3"/>
      <c r="H55" s="3"/>
      <c r="I55" s="3"/>
      <c r="J55" s="3"/>
      <c r="K55" s="12"/>
      <c r="L55" s="3"/>
      <c r="M55" s="3"/>
      <c r="N55" s="3"/>
      <c r="O55" s="3"/>
      <c r="P55" s="3"/>
      <c r="Q55" s="3"/>
      <c r="R55" s="3"/>
      <c r="S55" s="3"/>
      <c r="T55" s="3"/>
      <c r="U55" s="3"/>
      <c r="V55" s="3"/>
      <c r="W55" s="3"/>
      <c r="X55" s="3"/>
    </row>
    <row r="56" spans="1:24" x14ac:dyDescent="0.25">
      <c r="A56" s="3"/>
      <c r="B56" s="3"/>
      <c r="C56" s="3"/>
      <c r="D56" s="3"/>
      <c r="E56" s="3"/>
      <c r="F56" s="3"/>
      <c r="G56" s="3"/>
      <c r="H56" s="3"/>
      <c r="I56" s="3"/>
      <c r="J56" s="3"/>
      <c r="K56" s="12"/>
      <c r="L56" s="3"/>
      <c r="M56" s="3"/>
      <c r="N56" s="3"/>
      <c r="O56" s="3"/>
      <c r="P56" s="3"/>
      <c r="Q56" s="3"/>
      <c r="R56" s="3"/>
      <c r="S56" s="3"/>
      <c r="T56" s="3"/>
      <c r="U56" s="3"/>
      <c r="V56" s="3"/>
      <c r="W56" s="3"/>
      <c r="X56" s="3"/>
    </row>
    <row r="57" spans="1:24" x14ac:dyDescent="0.25">
      <c r="A57" s="3"/>
      <c r="B57" s="3"/>
      <c r="C57" s="3"/>
      <c r="D57" s="3"/>
      <c r="E57" s="3"/>
      <c r="F57" s="3"/>
      <c r="G57" s="3"/>
      <c r="H57" s="3"/>
      <c r="I57" s="3"/>
      <c r="J57" s="3"/>
      <c r="K57" s="12"/>
      <c r="L57" s="3"/>
      <c r="M57" s="3"/>
      <c r="N57" s="3"/>
      <c r="O57" s="3"/>
      <c r="P57" s="3"/>
      <c r="Q57" s="3"/>
      <c r="R57" s="3"/>
      <c r="S57" s="3"/>
      <c r="T57" s="3"/>
      <c r="U57" s="3"/>
      <c r="V57" s="3"/>
      <c r="W57" s="3"/>
      <c r="X57" s="3"/>
    </row>
    <row r="58" spans="1:24" x14ac:dyDescent="0.25">
      <c r="A58" s="3"/>
      <c r="B58" s="3"/>
      <c r="C58" s="3"/>
      <c r="D58" s="3"/>
      <c r="E58" s="3"/>
      <c r="F58" s="3"/>
      <c r="G58" s="3"/>
      <c r="H58" s="3"/>
      <c r="I58" s="3"/>
      <c r="J58" s="3"/>
      <c r="K58" s="12"/>
      <c r="L58" s="3"/>
      <c r="M58" s="3"/>
      <c r="N58" s="3"/>
      <c r="O58" s="3"/>
      <c r="P58" s="3"/>
      <c r="Q58" s="3"/>
      <c r="R58" s="3"/>
      <c r="S58" s="3"/>
      <c r="T58" s="3"/>
      <c r="U58" s="3"/>
      <c r="V58" s="3"/>
      <c r="W58" s="3"/>
      <c r="X58" s="3"/>
    </row>
    <row r="59" spans="1:24" x14ac:dyDescent="0.25">
      <c r="A59" s="3"/>
      <c r="B59" s="3"/>
      <c r="C59" s="3"/>
      <c r="D59" s="3"/>
      <c r="E59" s="3"/>
      <c r="F59" s="3"/>
      <c r="G59" s="3"/>
      <c r="H59" s="3"/>
      <c r="I59" s="3"/>
      <c r="J59" s="3"/>
      <c r="K59" s="12"/>
      <c r="L59" s="3"/>
      <c r="M59" s="3"/>
      <c r="N59" s="3"/>
      <c r="O59" s="3"/>
      <c r="P59" s="3"/>
      <c r="Q59" s="3"/>
      <c r="R59" s="3"/>
      <c r="S59" s="3"/>
      <c r="T59" s="3"/>
      <c r="U59" s="3"/>
      <c r="V59" s="3"/>
      <c r="W59" s="3"/>
      <c r="X59" s="3"/>
    </row>
    <row r="60" spans="1:24" x14ac:dyDescent="0.25">
      <c r="A60" s="3"/>
      <c r="B60" s="3"/>
      <c r="C60" s="3"/>
      <c r="D60" s="3"/>
      <c r="E60" s="3"/>
      <c r="F60" s="3"/>
      <c r="G60" s="3"/>
      <c r="H60" s="3"/>
      <c r="I60" s="3"/>
      <c r="J60" s="3"/>
      <c r="K60" s="12"/>
      <c r="L60" s="3"/>
      <c r="M60" s="3"/>
      <c r="N60" s="3"/>
      <c r="O60" s="3"/>
      <c r="P60" s="3"/>
      <c r="Q60" s="3"/>
      <c r="R60" s="3"/>
      <c r="S60" s="3"/>
      <c r="T60" s="3"/>
      <c r="U60" s="3"/>
      <c r="V60" s="3"/>
      <c r="W60" s="3"/>
      <c r="X60" s="3"/>
    </row>
    <row r="61" spans="1:24" x14ac:dyDescent="0.25">
      <c r="A61" s="3"/>
      <c r="B61" s="3"/>
      <c r="C61" s="3"/>
      <c r="D61" s="3"/>
      <c r="E61" s="3"/>
      <c r="F61" s="3"/>
      <c r="G61" s="3"/>
      <c r="H61" s="3"/>
      <c r="I61" s="3"/>
      <c r="J61" s="3"/>
      <c r="K61" s="12"/>
      <c r="L61" s="3"/>
      <c r="M61" s="3"/>
      <c r="N61" s="3"/>
      <c r="O61" s="3"/>
      <c r="P61" s="3"/>
      <c r="Q61" s="3"/>
      <c r="R61" s="3"/>
      <c r="S61" s="3"/>
      <c r="T61" s="3"/>
      <c r="U61" s="3"/>
      <c r="V61" s="3"/>
      <c r="W61" s="3"/>
      <c r="X61" s="3"/>
    </row>
    <row r="62" spans="1:24" x14ac:dyDescent="0.25">
      <c r="A62" s="3"/>
      <c r="B62" s="3"/>
      <c r="C62" s="3"/>
      <c r="D62" s="3"/>
      <c r="E62" s="3"/>
      <c r="F62" s="3"/>
      <c r="G62" s="3"/>
      <c r="H62" s="3"/>
      <c r="I62" s="3"/>
      <c r="J62" s="3"/>
      <c r="K62" s="12"/>
      <c r="L62" s="3"/>
      <c r="M62" s="3"/>
      <c r="N62" s="3"/>
      <c r="O62" s="3"/>
      <c r="P62" s="3"/>
      <c r="Q62" s="3"/>
      <c r="R62" s="3"/>
      <c r="S62" s="3"/>
      <c r="T62" s="3"/>
      <c r="U62" s="3"/>
      <c r="V62" s="3"/>
      <c r="W62" s="3"/>
      <c r="X62" s="3"/>
    </row>
    <row r="63" spans="1:24" x14ac:dyDescent="0.25">
      <c r="A63" s="3"/>
      <c r="B63" s="3"/>
      <c r="C63" s="3"/>
      <c r="D63" s="3"/>
      <c r="E63" s="3"/>
      <c r="F63" s="3"/>
      <c r="G63" s="3"/>
      <c r="H63" s="3"/>
      <c r="I63" s="3"/>
      <c r="J63" s="3"/>
      <c r="K63" s="12"/>
      <c r="L63" s="3"/>
      <c r="M63" s="3"/>
      <c r="N63" s="3"/>
      <c r="O63" s="3"/>
      <c r="P63" s="3"/>
      <c r="Q63" s="3"/>
      <c r="R63" s="3"/>
      <c r="S63" s="3"/>
      <c r="T63" s="3"/>
      <c r="U63" s="3"/>
      <c r="V63" s="3"/>
      <c r="W63" s="3"/>
      <c r="X63" s="3"/>
    </row>
    <row r="64" spans="1:24" x14ac:dyDescent="0.25">
      <c r="A64" s="3"/>
      <c r="B64" s="3"/>
      <c r="C64" s="3"/>
      <c r="D64" s="3"/>
      <c r="E64" s="3"/>
      <c r="F64" s="3"/>
      <c r="G64" s="3"/>
      <c r="H64" s="3"/>
      <c r="I64" s="3"/>
      <c r="J64" s="3"/>
      <c r="K64" s="12"/>
      <c r="L64" s="3"/>
      <c r="M64" s="3"/>
      <c r="N64" s="3"/>
      <c r="O64" s="3"/>
      <c r="P64" s="3"/>
      <c r="Q64" s="3"/>
      <c r="R64" s="3"/>
      <c r="S64" s="3"/>
      <c r="T64" s="3"/>
      <c r="U64" s="3"/>
      <c r="V64" s="3"/>
      <c r="W64" s="3"/>
      <c r="X64" s="3"/>
    </row>
  </sheetData>
  <sheetProtection sheet="1" objects="1" scenarios="1"/>
  <protectedRanges>
    <protectedRange sqref="D7 D7 K10 K14 K15 D21 D22 D23 D24 D25 D26" name="Input data"/>
    <protectedRange sqref="K10" name="Range1"/>
    <protectedRange sqref="K14" name="Range2"/>
    <protectedRange sqref="K15" name="Range3"/>
  </protectedRanges>
  <hyperlinks>
    <hyperlink ref="D25" r:id="rId1"/>
    <hyperlink ref="B11:H11" location="Evidence!A1" display="Average time spent on review (normal + abnormal samples) in minutes"/>
    <hyperlink ref="B12:G12" location="Evidence!A1" display="Number of slides needs to be found and retrived/week 10%"/>
    <hyperlink ref="B13:J13" location="Evidence!A1" display="Number of times a slide needs a pathology review or consulting with other collegues/week 10%"/>
    <hyperlink ref="B15:J15" location="Evidence!A1" display="Time spent on training of new medtechs including instructors time (one new per annum)in hours"/>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3"/>
  <sheetViews>
    <sheetView showGridLines="0" topLeftCell="A4" workbookViewId="0">
      <selection activeCell="L10" sqref="L10"/>
    </sheetView>
  </sheetViews>
  <sheetFormatPr defaultRowHeight="15" x14ac:dyDescent="0.25"/>
  <cols>
    <col min="1" max="1" width="9.5703125" customWidth="1"/>
    <col min="5" max="5" width="9.140625" customWidth="1"/>
    <col min="9" max="9" width="12.140625" style="1" bestFit="1" customWidth="1"/>
    <col min="11" max="11" width="28.28515625" style="1" customWidth="1"/>
    <col min="12" max="12" width="3" customWidth="1"/>
  </cols>
  <sheetData>
    <row r="1" spans="1:27" x14ac:dyDescent="0.25">
      <c r="A1" s="24"/>
      <c r="B1" s="24"/>
      <c r="C1" s="24"/>
      <c r="D1" s="24"/>
      <c r="E1" s="24"/>
      <c r="F1" s="24"/>
      <c r="G1" s="24"/>
      <c r="H1" s="24"/>
      <c r="I1" s="25"/>
      <c r="J1" s="24"/>
      <c r="K1" s="25"/>
      <c r="L1" s="24"/>
      <c r="M1" s="24"/>
      <c r="N1" s="24"/>
      <c r="O1" s="24"/>
      <c r="P1" s="24"/>
      <c r="Q1" s="24"/>
      <c r="R1" s="24"/>
      <c r="S1" s="24"/>
      <c r="T1" s="24"/>
      <c r="U1" s="24"/>
      <c r="V1" s="24"/>
      <c r="W1" s="24"/>
      <c r="X1" s="24"/>
      <c r="Y1" s="24"/>
      <c r="Z1" s="24"/>
      <c r="AA1" s="24"/>
    </row>
    <row r="2" spans="1:27" x14ac:dyDescent="0.25">
      <c r="A2" s="24"/>
      <c r="B2" s="22"/>
      <c r="C2" s="22"/>
      <c r="D2" s="22"/>
      <c r="E2" s="22"/>
      <c r="F2" s="24"/>
      <c r="G2" s="24"/>
      <c r="H2" s="24"/>
      <c r="I2" s="25"/>
      <c r="J2" s="24"/>
      <c r="K2" s="25"/>
      <c r="L2" s="24"/>
      <c r="M2" s="24"/>
      <c r="N2" s="24"/>
      <c r="O2" s="24"/>
      <c r="P2" s="24"/>
      <c r="Q2" s="24"/>
      <c r="R2" s="24"/>
      <c r="S2" s="24"/>
      <c r="T2" s="24"/>
      <c r="U2" s="24"/>
      <c r="V2" s="24"/>
      <c r="W2" s="24"/>
      <c r="X2" s="24"/>
      <c r="Y2" s="24"/>
      <c r="Z2" s="24"/>
      <c r="AA2" s="24"/>
    </row>
    <row r="3" spans="1:27" x14ac:dyDescent="0.25">
      <c r="A3" s="24"/>
      <c r="B3" s="22"/>
      <c r="C3" s="22"/>
      <c r="D3" s="22"/>
      <c r="E3" s="22"/>
      <c r="F3" s="24"/>
      <c r="G3" s="24"/>
      <c r="H3" s="24"/>
      <c r="I3" s="25"/>
      <c r="J3" s="24"/>
      <c r="K3" s="25"/>
      <c r="L3" s="24"/>
      <c r="M3" s="24"/>
      <c r="N3" s="24"/>
      <c r="O3" s="24"/>
      <c r="P3" s="24"/>
      <c r="Q3" s="24"/>
      <c r="R3" s="24"/>
      <c r="S3" s="24"/>
      <c r="T3" s="24"/>
      <c r="U3" s="24"/>
      <c r="V3" s="24"/>
      <c r="W3" s="24"/>
      <c r="X3" s="24"/>
      <c r="Y3" s="24"/>
      <c r="Z3" s="24"/>
      <c r="AA3" s="24"/>
    </row>
    <row r="4" spans="1:27" x14ac:dyDescent="0.25">
      <c r="A4" s="24"/>
      <c r="B4" s="22"/>
      <c r="C4" s="22"/>
      <c r="D4" s="22"/>
      <c r="E4" s="22"/>
      <c r="F4" s="22"/>
      <c r="G4" s="22"/>
      <c r="H4" s="22"/>
      <c r="I4" s="23"/>
      <c r="J4" s="22"/>
      <c r="K4" s="23"/>
      <c r="L4" s="24"/>
      <c r="M4" s="24"/>
      <c r="N4" s="24"/>
      <c r="O4" s="24"/>
      <c r="P4" s="24"/>
      <c r="Q4" s="24"/>
      <c r="R4" s="24"/>
      <c r="S4" s="24"/>
      <c r="T4" s="24"/>
      <c r="U4" s="24"/>
      <c r="V4" s="24"/>
      <c r="W4" s="24"/>
      <c r="X4" s="24"/>
      <c r="Y4" s="24"/>
      <c r="Z4" s="24"/>
      <c r="AA4" s="24"/>
    </row>
    <row r="5" spans="1:27" x14ac:dyDescent="0.25">
      <c r="A5" s="3"/>
      <c r="B5" s="4"/>
      <c r="C5" s="4"/>
      <c r="D5" s="4"/>
      <c r="E5" s="4"/>
      <c r="F5" s="4"/>
      <c r="G5" s="4"/>
      <c r="H5" s="4"/>
      <c r="I5" s="15"/>
      <c r="J5" s="4"/>
      <c r="K5" s="15"/>
      <c r="L5" s="3"/>
      <c r="M5" s="3"/>
      <c r="N5" s="3"/>
      <c r="O5" s="3"/>
      <c r="P5" s="3"/>
      <c r="Q5" s="3"/>
      <c r="R5" s="3"/>
      <c r="S5" s="3"/>
      <c r="T5" s="3"/>
      <c r="U5" s="3"/>
      <c r="V5" s="3"/>
      <c r="W5" s="3"/>
      <c r="X5" s="3"/>
      <c r="Y5" s="3"/>
      <c r="Z5" s="3"/>
      <c r="AA5" s="3"/>
    </row>
    <row r="6" spans="1:27" x14ac:dyDescent="0.25">
      <c r="A6" s="3"/>
      <c r="B6" s="4"/>
      <c r="C6" s="4"/>
      <c r="D6" s="4"/>
      <c r="E6" s="4"/>
      <c r="F6" s="4"/>
      <c r="G6" s="4"/>
      <c r="H6" s="4"/>
      <c r="I6" s="15"/>
      <c r="J6" s="4"/>
      <c r="K6" s="15"/>
      <c r="L6" s="3"/>
      <c r="M6" s="3"/>
      <c r="N6" s="3"/>
      <c r="O6" s="3"/>
      <c r="P6" s="3"/>
      <c r="Q6" s="3"/>
      <c r="R6" s="3"/>
      <c r="S6" s="3"/>
      <c r="T6" s="3"/>
      <c r="U6" s="3"/>
      <c r="V6" s="3"/>
      <c r="W6" s="3"/>
      <c r="X6" s="3"/>
      <c r="Y6" s="3"/>
      <c r="Z6" s="3"/>
      <c r="AA6" s="3"/>
    </row>
    <row r="7" spans="1:27" ht="15.75" thickBot="1" x14ac:dyDescent="0.3">
      <c r="A7" s="3"/>
      <c r="B7" s="26" t="s">
        <v>36</v>
      </c>
      <c r="C7" s="22"/>
      <c r="D7" s="22"/>
      <c r="E7" s="22"/>
      <c r="F7" s="22"/>
      <c r="G7" s="22"/>
      <c r="H7" s="22"/>
      <c r="I7" s="47" t="s">
        <v>46</v>
      </c>
      <c r="J7" s="22"/>
      <c r="K7" s="80" t="s">
        <v>91</v>
      </c>
      <c r="L7" s="3"/>
      <c r="M7" s="3"/>
      <c r="N7" s="3"/>
      <c r="O7" s="3"/>
      <c r="P7" s="3"/>
      <c r="Q7" s="3"/>
      <c r="R7" s="3"/>
      <c r="S7" s="3"/>
      <c r="T7" s="3"/>
      <c r="U7" s="3"/>
      <c r="V7" s="3"/>
      <c r="W7" s="3"/>
      <c r="X7" s="3"/>
      <c r="Y7" s="3"/>
      <c r="Z7" s="3"/>
      <c r="AA7" s="3"/>
    </row>
    <row r="8" spans="1:27" x14ac:dyDescent="0.25">
      <c r="A8" s="3"/>
      <c r="B8" s="21" t="s">
        <v>2</v>
      </c>
      <c r="C8" s="21"/>
      <c r="D8" s="21"/>
      <c r="E8" s="21"/>
      <c r="F8" s="21"/>
      <c r="G8" s="21"/>
      <c r="H8" s="21"/>
      <c r="I8" s="95">
        <v>110000</v>
      </c>
      <c r="J8" s="21"/>
      <c r="K8" s="88"/>
      <c r="L8" s="3"/>
      <c r="M8" s="3"/>
      <c r="N8" s="3"/>
      <c r="O8" s="3"/>
      <c r="P8" s="3"/>
      <c r="Q8" s="3"/>
      <c r="R8" s="3"/>
      <c r="S8" s="3"/>
      <c r="T8" s="3"/>
      <c r="U8" s="3"/>
      <c r="V8" s="3"/>
      <c r="W8" s="3"/>
      <c r="X8" s="3"/>
      <c r="Y8" s="3"/>
      <c r="Z8" s="3"/>
      <c r="AA8" s="3"/>
    </row>
    <row r="9" spans="1:27" x14ac:dyDescent="0.25">
      <c r="A9" s="3"/>
      <c r="B9" s="5" t="s">
        <v>3</v>
      </c>
      <c r="C9" s="5"/>
      <c r="D9" s="5"/>
      <c r="E9" s="5"/>
      <c r="F9" s="5"/>
      <c r="G9" s="5"/>
      <c r="H9" s="5"/>
      <c r="I9" s="94">
        <v>125000</v>
      </c>
      <c r="J9" s="5"/>
      <c r="K9" s="89"/>
      <c r="L9" s="3"/>
      <c r="M9" s="3"/>
      <c r="N9" s="3"/>
      <c r="O9" s="3"/>
      <c r="P9" s="3"/>
      <c r="Q9" s="3"/>
      <c r="R9" s="3"/>
      <c r="S9" s="3"/>
      <c r="T9" s="3"/>
      <c r="U9" s="3"/>
      <c r="V9" s="3"/>
      <c r="W9" s="3"/>
      <c r="X9" s="3"/>
      <c r="Y9" s="3"/>
      <c r="Z9" s="3"/>
      <c r="AA9" s="3"/>
    </row>
    <row r="10" spans="1:27" x14ac:dyDescent="0.25">
      <c r="A10" s="3"/>
      <c r="B10" s="19" t="s">
        <v>95</v>
      </c>
      <c r="C10" s="19"/>
      <c r="D10" s="19"/>
      <c r="E10" s="19"/>
      <c r="F10" s="19"/>
      <c r="G10" s="19"/>
      <c r="H10" s="19"/>
      <c r="I10" s="97">
        <v>52000</v>
      </c>
      <c r="J10" s="19"/>
      <c r="K10" s="92">
        <v>42000</v>
      </c>
      <c r="L10" s="7"/>
      <c r="M10" s="7"/>
      <c r="N10" s="3"/>
      <c r="O10" s="3"/>
      <c r="P10" s="3"/>
      <c r="Q10" s="3"/>
      <c r="R10" s="3"/>
      <c r="S10" s="3"/>
      <c r="T10" s="3"/>
      <c r="U10" s="3"/>
      <c r="V10" s="3"/>
      <c r="W10" s="3"/>
      <c r="X10" s="3"/>
      <c r="Y10" s="3"/>
      <c r="Z10" s="3"/>
      <c r="AA10" s="3"/>
    </row>
    <row r="11" spans="1:27" x14ac:dyDescent="0.25">
      <c r="A11" s="3"/>
      <c r="B11" s="21" t="s">
        <v>4</v>
      </c>
      <c r="C11" s="21"/>
      <c r="D11" s="21"/>
      <c r="E11" s="21"/>
      <c r="F11" s="21"/>
      <c r="G11" s="21"/>
      <c r="H11" s="21"/>
      <c r="I11" s="95">
        <v>10000</v>
      </c>
      <c r="J11" s="21"/>
      <c r="K11" s="90"/>
      <c r="L11" s="3"/>
      <c r="M11" s="3"/>
      <c r="N11" s="3"/>
      <c r="O11" s="3"/>
      <c r="P11" s="3"/>
      <c r="Q11" s="3"/>
      <c r="R11" s="3"/>
      <c r="S11" s="3"/>
      <c r="T11" s="3"/>
      <c r="U11" s="3"/>
      <c r="V11" s="3"/>
      <c r="W11" s="3"/>
      <c r="X11" s="3"/>
      <c r="Y11" s="3"/>
      <c r="Z11" s="3"/>
      <c r="AA11" s="3"/>
    </row>
    <row r="12" spans="1:27" x14ac:dyDescent="0.25">
      <c r="A12" s="3"/>
      <c r="B12" s="5" t="s">
        <v>5</v>
      </c>
      <c r="C12" s="5"/>
      <c r="D12" s="5"/>
      <c r="E12" s="5"/>
      <c r="F12" s="5"/>
      <c r="G12" s="5"/>
      <c r="H12" s="5"/>
      <c r="I12" s="94">
        <v>9000</v>
      </c>
      <c r="J12" s="5"/>
      <c r="K12" s="89"/>
      <c r="L12" s="3"/>
      <c r="M12" s="3"/>
      <c r="N12" s="3"/>
      <c r="O12" s="3"/>
      <c r="P12" s="3"/>
      <c r="Q12" s="3"/>
      <c r="R12" s="3"/>
      <c r="S12" s="3"/>
      <c r="T12" s="3"/>
      <c r="U12" s="3"/>
      <c r="V12" s="3"/>
      <c r="W12" s="3"/>
      <c r="X12" s="3"/>
      <c r="Y12" s="3"/>
      <c r="Z12" s="3"/>
      <c r="AA12" s="3"/>
    </row>
    <row r="13" spans="1:27" x14ac:dyDescent="0.25">
      <c r="A13" s="3"/>
      <c r="B13" s="21" t="s">
        <v>26</v>
      </c>
      <c r="C13" s="21"/>
      <c r="D13" s="21"/>
      <c r="E13" s="21"/>
      <c r="F13" s="21"/>
      <c r="G13" s="21"/>
      <c r="H13" s="21"/>
      <c r="I13" s="95">
        <v>6000</v>
      </c>
      <c r="J13" s="21"/>
      <c r="K13" s="90"/>
      <c r="L13" s="3"/>
      <c r="M13" s="3"/>
      <c r="N13" s="3"/>
      <c r="O13" s="3"/>
      <c r="P13" s="3"/>
      <c r="Q13" s="3"/>
      <c r="R13" s="3"/>
      <c r="S13" s="3"/>
      <c r="T13" s="3"/>
      <c r="U13" s="3"/>
      <c r="V13" s="3"/>
      <c r="W13" s="3"/>
      <c r="X13" s="3"/>
      <c r="Y13" s="3"/>
      <c r="Z13" s="3"/>
      <c r="AA13" s="3"/>
    </row>
    <row r="14" spans="1:27" x14ac:dyDescent="0.25">
      <c r="A14" s="3"/>
      <c r="B14" s="5" t="s">
        <v>27</v>
      </c>
      <c r="C14" s="5"/>
      <c r="D14" s="5"/>
      <c r="E14" s="5"/>
      <c r="F14" s="5"/>
      <c r="G14" s="5"/>
      <c r="H14" s="5"/>
      <c r="I14" s="94">
        <v>28000</v>
      </c>
      <c r="J14" s="5"/>
      <c r="K14" s="89"/>
      <c r="L14" s="3"/>
      <c r="M14" s="3"/>
      <c r="N14" s="3"/>
      <c r="O14" s="3"/>
      <c r="P14" s="3"/>
      <c r="Q14" s="3"/>
      <c r="R14" s="3"/>
      <c r="S14" s="3"/>
      <c r="T14" s="3"/>
      <c r="U14" s="3"/>
      <c r="V14" s="3"/>
      <c r="W14" s="3"/>
      <c r="X14" s="3"/>
      <c r="Y14" s="3"/>
      <c r="Z14" s="3"/>
      <c r="AA14" s="3"/>
    </row>
    <row r="15" spans="1:27" x14ac:dyDescent="0.25">
      <c r="A15" s="3"/>
      <c r="B15" s="21" t="s">
        <v>28</v>
      </c>
      <c r="C15" s="21"/>
      <c r="D15" s="21"/>
      <c r="E15" s="21"/>
      <c r="F15" s="21"/>
      <c r="G15" s="21"/>
      <c r="H15" s="21"/>
      <c r="I15" s="95">
        <v>40000</v>
      </c>
      <c r="J15" s="21"/>
      <c r="K15" s="90"/>
      <c r="L15" s="3"/>
      <c r="M15" s="3"/>
      <c r="N15" s="3"/>
      <c r="O15" s="3"/>
      <c r="P15" s="3"/>
      <c r="Q15" s="3"/>
      <c r="R15" s="3"/>
      <c r="S15" s="3"/>
      <c r="T15" s="3"/>
      <c r="U15" s="3"/>
      <c r="V15" s="3"/>
      <c r="W15" s="3"/>
      <c r="X15" s="3"/>
      <c r="Y15" s="3"/>
      <c r="Z15" s="3"/>
      <c r="AA15" s="3"/>
    </row>
    <row r="16" spans="1:27" x14ac:dyDescent="0.25">
      <c r="A16" s="3"/>
      <c r="B16" s="5" t="s">
        <v>29</v>
      </c>
      <c r="C16" s="5"/>
      <c r="D16" s="5"/>
      <c r="E16" s="5"/>
      <c r="F16" s="5"/>
      <c r="G16" s="5"/>
      <c r="H16" s="5"/>
      <c r="I16" s="94">
        <v>55000</v>
      </c>
      <c r="J16" s="5"/>
      <c r="K16" s="89">
        <v>0</v>
      </c>
      <c r="L16" s="3"/>
      <c r="M16" s="3"/>
      <c r="N16" s="3"/>
      <c r="O16" s="3"/>
      <c r="P16" s="3"/>
      <c r="Q16" s="3"/>
      <c r="R16" s="3"/>
      <c r="S16" s="3"/>
      <c r="T16" s="3"/>
      <c r="U16" s="3"/>
      <c r="V16" s="3"/>
      <c r="W16" s="3"/>
      <c r="X16" s="3"/>
      <c r="Y16" s="3"/>
      <c r="Z16" s="3"/>
      <c r="AA16" s="3"/>
    </row>
    <row r="17" spans="1:27" x14ac:dyDescent="0.25">
      <c r="A17" s="3"/>
      <c r="B17" s="21" t="s">
        <v>30</v>
      </c>
      <c r="C17" s="21"/>
      <c r="D17" s="21"/>
      <c r="E17" s="21"/>
      <c r="F17" s="21"/>
      <c r="G17" s="21"/>
      <c r="H17" s="21"/>
      <c r="I17" s="95">
        <v>8000</v>
      </c>
      <c r="J17" s="21"/>
      <c r="K17" s="90">
        <v>0</v>
      </c>
      <c r="L17" s="3"/>
      <c r="M17" s="3"/>
      <c r="N17" s="3"/>
      <c r="O17" s="3"/>
      <c r="P17" s="3"/>
      <c r="Q17" s="3"/>
      <c r="R17" s="3"/>
      <c r="S17" s="3"/>
      <c r="T17" s="3"/>
      <c r="U17" s="3"/>
      <c r="V17" s="3"/>
      <c r="W17" s="3"/>
      <c r="X17" s="3"/>
      <c r="Y17" s="3"/>
      <c r="Z17" s="3"/>
      <c r="AA17" s="3"/>
    </row>
    <row r="18" spans="1:27" x14ac:dyDescent="0.25">
      <c r="A18" s="3"/>
      <c r="B18" s="5" t="s">
        <v>24</v>
      </c>
      <c r="C18" s="5"/>
      <c r="D18" s="5"/>
      <c r="E18" s="5"/>
      <c r="F18" s="5"/>
      <c r="G18" s="5"/>
      <c r="H18" s="5"/>
      <c r="I18" s="94">
        <v>4000</v>
      </c>
      <c r="J18" s="5"/>
      <c r="K18" s="89"/>
      <c r="L18" s="3"/>
      <c r="M18" s="3"/>
      <c r="N18" s="3"/>
      <c r="O18" s="3"/>
      <c r="P18" s="3"/>
      <c r="Q18" s="3"/>
      <c r="R18" s="3"/>
      <c r="S18" s="3"/>
      <c r="T18" s="3"/>
      <c r="U18" s="3"/>
      <c r="V18" s="3"/>
      <c r="W18" s="3"/>
      <c r="X18" s="3"/>
      <c r="Y18" s="3"/>
      <c r="Z18" s="3"/>
      <c r="AA18" s="3"/>
    </row>
    <row r="19" spans="1:27" x14ac:dyDescent="0.25">
      <c r="A19" s="3"/>
      <c r="B19" s="81" t="s">
        <v>25</v>
      </c>
      <c r="C19" s="81"/>
      <c r="D19" s="81"/>
      <c r="E19" s="81"/>
      <c r="F19" s="81"/>
      <c r="G19" s="81"/>
      <c r="H19" s="81"/>
      <c r="I19" s="96">
        <v>1212</v>
      </c>
      <c r="J19" s="81"/>
      <c r="K19" s="91">
        <v>700</v>
      </c>
      <c r="L19" s="3"/>
      <c r="M19" s="3"/>
      <c r="N19" s="3"/>
      <c r="O19" s="3"/>
      <c r="P19" s="3"/>
      <c r="Q19" s="3"/>
      <c r="R19" s="3"/>
      <c r="S19" s="3"/>
      <c r="T19" s="3"/>
      <c r="U19" s="3"/>
      <c r="V19" s="3"/>
      <c r="W19" s="3"/>
      <c r="X19" s="3"/>
      <c r="Y19" s="3"/>
      <c r="Z19" s="3"/>
      <c r="AA19" s="3"/>
    </row>
    <row r="20" spans="1:27" x14ac:dyDescent="0.25">
      <c r="A20" s="3"/>
      <c r="B20" s="5" t="s">
        <v>78</v>
      </c>
      <c r="C20" s="5"/>
      <c r="D20" s="5"/>
      <c r="E20" s="5"/>
      <c r="F20" s="5"/>
      <c r="G20" s="5"/>
      <c r="H20" s="5"/>
      <c r="I20" s="94">
        <v>200</v>
      </c>
      <c r="J20" s="5"/>
      <c r="K20" s="89">
        <v>200</v>
      </c>
      <c r="L20" s="3"/>
      <c r="M20" s="3"/>
      <c r="N20" s="3"/>
      <c r="O20" s="3"/>
      <c r="P20" s="3"/>
      <c r="Q20" s="3"/>
      <c r="R20" s="3"/>
      <c r="S20" s="3"/>
      <c r="T20" s="3"/>
      <c r="U20" s="3"/>
      <c r="V20" s="3"/>
      <c r="W20" s="3"/>
      <c r="X20" s="3"/>
      <c r="Y20" s="3"/>
      <c r="Z20" s="3"/>
      <c r="AA20" s="3"/>
    </row>
    <row r="21" spans="1:27" x14ac:dyDescent="0.25">
      <c r="A21" s="3"/>
      <c r="B21" s="5"/>
      <c r="C21" s="5"/>
      <c r="D21" s="5"/>
      <c r="E21" s="5"/>
      <c r="F21" s="5"/>
      <c r="G21" s="5"/>
      <c r="H21" s="5"/>
      <c r="I21" s="94"/>
      <c r="J21" s="5"/>
      <c r="K21" s="89"/>
      <c r="L21" s="3"/>
      <c r="M21" s="3"/>
      <c r="N21" s="3"/>
      <c r="O21" s="3"/>
      <c r="P21" s="3"/>
      <c r="Q21" s="3"/>
      <c r="R21" s="3"/>
      <c r="S21" s="3"/>
      <c r="T21" s="3"/>
      <c r="U21" s="3"/>
      <c r="V21" s="3"/>
      <c r="W21" s="3"/>
      <c r="X21" s="3"/>
      <c r="Y21" s="3"/>
      <c r="Z21" s="3"/>
      <c r="AA21" s="3"/>
    </row>
    <row r="22" spans="1:27" ht="15.75" thickBot="1" x14ac:dyDescent="0.3">
      <c r="A22" s="3"/>
      <c r="B22" s="81"/>
      <c r="C22" s="81"/>
      <c r="D22" s="81"/>
      <c r="E22" s="81"/>
      <c r="F22" s="81"/>
      <c r="G22" s="81"/>
      <c r="H22" s="81"/>
      <c r="I22" s="96"/>
      <c r="J22" s="81"/>
      <c r="K22" s="93"/>
      <c r="L22" s="3"/>
      <c r="M22" s="3"/>
      <c r="N22" s="3"/>
      <c r="O22" s="3"/>
      <c r="P22" s="3"/>
      <c r="Q22" s="3"/>
      <c r="R22" s="3"/>
      <c r="S22" s="3"/>
      <c r="T22" s="3"/>
      <c r="U22" s="3"/>
      <c r="V22" s="3"/>
      <c r="W22" s="3"/>
      <c r="X22" s="3"/>
      <c r="Y22" s="3"/>
      <c r="Z22" s="3"/>
      <c r="AA22" s="3"/>
    </row>
    <row r="23" spans="1:27" x14ac:dyDescent="0.25">
      <c r="A23" s="3"/>
      <c r="B23" s="5" t="s">
        <v>77</v>
      </c>
      <c r="C23" s="5"/>
      <c r="D23" s="5"/>
      <c r="E23" s="5"/>
      <c r="F23" s="5"/>
      <c r="G23" s="5"/>
      <c r="H23" s="5"/>
      <c r="I23" s="94"/>
      <c r="J23" s="5"/>
      <c r="K23" s="94">
        <f>SUM(K8:K22)</f>
        <v>42900</v>
      </c>
      <c r="L23" s="3"/>
      <c r="M23" s="3"/>
      <c r="N23" s="3"/>
      <c r="O23" s="3"/>
      <c r="P23" s="3"/>
      <c r="Q23" s="3"/>
      <c r="R23" s="3"/>
      <c r="S23" s="3"/>
      <c r="T23" s="3"/>
      <c r="U23" s="3"/>
      <c r="V23" s="3"/>
      <c r="W23" s="3"/>
      <c r="X23" s="3"/>
      <c r="Y23" s="3"/>
      <c r="Z23" s="3"/>
      <c r="AA23" s="3"/>
    </row>
    <row r="24" spans="1:27" x14ac:dyDescent="0.25">
      <c r="A24" s="3"/>
      <c r="B24" s="3"/>
      <c r="C24" s="3"/>
      <c r="D24" s="3"/>
      <c r="E24" s="3"/>
      <c r="F24" s="3"/>
      <c r="G24" s="3"/>
      <c r="H24" s="3"/>
      <c r="I24" s="12"/>
      <c r="J24" s="3"/>
      <c r="K24" s="12"/>
      <c r="L24" s="3"/>
      <c r="M24" s="3"/>
      <c r="N24" s="3"/>
      <c r="O24" s="3"/>
      <c r="P24" s="3"/>
      <c r="Q24" s="3"/>
      <c r="R24" s="3"/>
      <c r="S24" s="3"/>
      <c r="T24" s="3"/>
      <c r="U24" s="3"/>
      <c r="V24" s="3"/>
      <c r="W24" s="3"/>
      <c r="X24" s="3"/>
      <c r="Y24" s="3"/>
      <c r="Z24" s="3"/>
      <c r="AA24" s="3"/>
    </row>
    <row r="25" spans="1:27" x14ac:dyDescent="0.25">
      <c r="A25" s="3"/>
      <c r="B25" s="3"/>
      <c r="C25" s="3"/>
      <c r="D25" s="3"/>
      <c r="E25" s="3"/>
      <c r="F25" s="3"/>
      <c r="G25" s="3"/>
      <c r="H25" s="3"/>
      <c r="I25" s="12"/>
      <c r="J25" s="3"/>
      <c r="K25" s="12"/>
      <c r="L25" s="3"/>
      <c r="M25" s="3"/>
      <c r="N25" s="3"/>
      <c r="O25" s="3"/>
      <c r="P25" s="3"/>
      <c r="Q25" s="3"/>
      <c r="R25" s="3"/>
      <c r="S25" s="3"/>
      <c r="T25" s="3"/>
      <c r="U25" s="3"/>
      <c r="V25" s="3"/>
      <c r="W25" s="3"/>
      <c r="X25" s="3"/>
      <c r="Y25" s="3"/>
      <c r="Z25" s="3"/>
      <c r="AA25" s="3"/>
    </row>
    <row r="26" spans="1:27" x14ac:dyDescent="0.25">
      <c r="A26" s="3"/>
      <c r="B26" s="3"/>
      <c r="C26" s="3"/>
      <c r="D26" s="3"/>
      <c r="E26" s="3"/>
      <c r="F26" s="3"/>
      <c r="G26" s="3"/>
      <c r="H26" s="3"/>
      <c r="I26" s="12"/>
      <c r="J26" s="3"/>
      <c r="K26" s="12"/>
      <c r="L26" s="3"/>
      <c r="M26" s="3"/>
      <c r="N26" s="3"/>
      <c r="O26" s="3"/>
      <c r="P26" s="3"/>
      <c r="Q26" s="3"/>
      <c r="R26" s="3"/>
      <c r="S26" s="3"/>
      <c r="T26" s="3"/>
      <c r="U26" s="3"/>
      <c r="V26" s="3"/>
      <c r="W26" s="3"/>
      <c r="X26" s="3"/>
      <c r="Y26" s="3"/>
      <c r="Z26" s="3"/>
      <c r="AA26" s="3"/>
    </row>
    <row r="27" spans="1:27" x14ac:dyDescent="0.25">
      <c r="A27" s="3"/>
      <c r="B27" s="3"/>
      <c r="C27" s="3"/>
      <c r="D27" s="3"/>
      <c r="E27" s="3"/>
      <c r="F27" s="3"/>
      <c r="G27" s="3"/>
      <c r="H27" s="3"/>
      <c r="I27" s="12"/>
      <c r="J27" s="3"/>
      <c r="K27" s="12"/>
      <c r="L27" s="3"/>
      <c r="M27" s="3"/>
      <c r="N27" s="3"/>
      <c r="O27" s="3"/>
      <c r="P27" s="3"/>
      <c r="Q27" s="3"/>
      <c r="R27" s="3"/>
      <c r="S27" s="3"/>
      <c r="T27" s="3"/>
      <c r="U27" s="3"/>
      <c r="V27" s="3"/>
      <c r="W27" s="3"/>
      <c r="X27" s="3"/>
      <c r="Y27" s="3"/>
      <c r="Z27" s="3"/>
      <c r="AA27" s="3"/>
    </row>
    <row r="28" spans="1:27" x14ac:dyDescent="0.25">
      <c r="A28" s="3"/>
      <c r="B28" s="3"/>
      <c r="C28" s="3"/>
      <c r="D28" s="3"/>
      <c r="E28" s="3"/>
      <c r="F28" s="3"/>
      <c r="G28" s="3"/>
      <c r="H28" s="3"/>
      <c r="I28" s="12"/>
      <c r="J28" s="3"/>
      <c r="K28" s="12"/>
      <c r="L28" s="3"/>
      <c r="M28" s="3"/>
      <c r="N28" s="3"/>
      <c r="O28" s="3"/>
      <c r="P28" s="3"/>
      <c r="Q28" s="3"/>
      <c r="R28" s="3"/>
      <c r="S28" s="3"/>
      <c r="T28" s="3"/>
      <c r="U28" s="3"/>
      <c r="V28" s="3"/>
      <c r="W28" s="3"/>
      <c r="X28" s="3"/>
      <c r="Y28" s="3"/>
      <c r="Z28" s="3"/>
      <c r="AA28" s="3"/>
    </row>
    <row r="29" spans="1:27" x14ac:dyDescent="0.25">
      <c r="A29" s="3"/>
      <c r="B29" s="3"/>
      <c r="C29" s="3"/>
      <c r="D29" s="3"/>
      <c r="E29" s="3"/>
      <c r="F29" s="3"/>
      <c r="G29" s="3"/>
      <c r="H29" s="3"/>
      <c r="I29" s="12"/>
      <c r="J29" s="3"/>
      <c r="K29" s="12"/>
      <c r="L29" s="3"/>
      <c r="M29" s="3"/>
      <c r="N29" s="3"/>
      <c r="O29" s="3"/>
      <c r="P29" s="3"/>
      <c r="Q29" s="3"/>
      <c r="R29" s="3"/>
      <c r="S29" s="3"/>
      <c r="T29" s="3"/>
      <c r="U29" s="3"/>
      <c r="V29" s="3"/>
      <c r="W29" s="3"/>
      <c r="X29" s="3"/>
      <c r="Y29" s="3"/>
      <c r="Z29" s="3"/>
      <c r="AA29" s="3"/>
    </row>
    <row r="30" spans="1:27" x14ac:dyDescent="0.25">
      <c r="A30" s="3"/>
      <c r="B30" s="3"/>
      <c r="C30" s="3"/>
      <c r="D30" s="3"/>
      <c r="E30" s="3"/>
      <c r="F30" s="3"/>
      <c r="G30" s="3"/>
      <c r="H30" s="3"/>
      <c r="I30" s="12"/>
      <c r="J30" s="3"/>
      <c r="K30" s="12"/>
      <c r="L30" s="3"/>
      <c r="M30" s="3"/>
      <c r="N30" s="3"/>
      <c r="O30" s="3"/>
      <c r="P30" s="3"/>
      <c r="Q30" s="3"/>
      <c r="R30" s="3"/>
      <c r="S30" s="3"/>
      <c r="T30" s="3"/>
      <c r="U30" s="3"/>
      <c r="V30" s="3"/>
      <c r="W30" s="3"/>
      <c r="X30" s="3"/>
      <c r="Y30" s="3"/>
      <c r="Z30" s="3"/>
      <c r="AA30" s="3"/>
    </row>
    <row r="31" spans="1:27" x14ac:dyDescent="0.25">
      <c r="A31" s="3"/>
      <c r="B31" s="3"/>
      <c r="C31" s="3"/>
      <c r="D31" s="3"/>
      <c r="E31" s="3"/>
      <c r="F31" s="3"/>
      <c r="G31" s="3"/>
      <c r="H31" s="3"/>
      <c r="I31" s="12"/>
      <c r="J31" s="3"/>
      <c r="K31" s="12"/>
      <c r="L31" s="3"/>
      <c r="M31" s="3"/>
      <c r="N31" s="3"/>
      <c r="O31" s="3"/>
      <c r="P31" s="3"/>
      <c r="Q31" s="3"/>
      <c r="R31" s="3"/>
      <c r="S31" s="3"/>
      <c r="T31" s="3"/>
      <c r="U31" s="3"/>
      <c r="V31" s="3"/>
      <c r="W31" s="3"/>
      <c r="X31" s="3"/>
      <c r="Y31" s="3"/>
      <c r="Z31" s="3"/>
      <c r="AA31" s="3"/>
    </row>
    <row r="32" spans="1:27" x14ac:dyDescent="0.25">
      <c r="A32" s="3"/>
      <c r="B32" s="3"/>
      <c r="C32" s="3"/>
      <c r="D32" s="3"/>
      <c r="E32" s="3"/>
      <c r="F32" s="3"/>
      <c r="G32" s="3"/>
      <c r="H32" s="3"/>
      <c r="I32" s="12"/>
      <c r="J32" s="3"/>
      <c r="K32" s="12"/>
      <c r="L32" s="3"/>
      <c r="M32" s="3"/>
      <c r="N32" s="3"/>
      <c r="O32" s="3"/>
      <c r="P32" s="3"/>
      <c r="Q32" s="3"/>
      <c r="R32" s="3"/>
      <c r="S32" s="3"/>
      <c r="T32" s="3"/>
      <c r="U32" s="3"/>
      <c r="V32" s="3"/>
      <c r="W32" s="3"/>
      <c r="X32" s="3"/>
      <c r="Y32" s="3"/>
      <c r="Z32" s="3"/>
      <c r="AA32" s="3"/>
    </row>
    <row r="33" spans="1:27" x14ac:dyDescent="0.25">
      <c r="A33" s="3"/>
      <c r="B33" s="3"/>
      <c r="C33" s="3"/>
      <c r="D33" s="3"/>
      <c r="E33" s="3"/>
      <c r="F33" s="3"/>
      <c r="G33" s="3"/>
      <c r="H33" s="3"/>
      <c r="I33" s="12"/>
      <c r="J33" s="3"/>
      <c r="K33" s="12"/>
      <c r="L33" s="3"/>
      <c r="M33" s="3"/>
      <c r="N33" s="3"/>
      <c r="O33" s="3"/>
      <c r="P33" s="3"/>
      <c r="Q33" s="3"/>
      <c r="R33" s="3"/>
      <c r="S33" s="3"/>
      <c r="T33" s="3"/>
      <c r="U33" s="3"/>
      <c r="V33" s="3"/>
      <c r="W33" s="3"/>
      <c r="X33" s="3"/>
      <c r="Y33" s="3"/>
      <c r="Z33" s="3"/>
      <c r="AA33" s="3"/>
    </row>
    <row r="34" spans="1:27" x14ac:dyDescent="0.25">
      <c r="A34" s="3"/>
      <c r="B34" s="3"/>
      <c r="C34" s="3"/>
      <c r="D34" s="3"/>
      <c r="E34" s="3"/>
      <c r="F34" s="3"/>
      <c r="G34" s="3"/>
      <c r="H34" s="3"/>
      <c r="I34" s="12"/>
      <c r="J34" s="3"/>
      <c r="K34" s="12"/>
      <c r="L34" s="3"/>
      <c r="M34" s="3"/>
      <c r="N34" s="3"/>
      <c r="O34" s="3"/>
      <c r="P34" s="3"/>
      <c r="Q34" s="3"/>
      <c r="R34" s="3"/>
      <c r="S34" s="3"/>
      <c r="T34" s="3"/>
      <c r="U34" s="3"/>
      <c r="V34" s="3"/>
      <c r="W34" s="3"/>
      <c r="X34" s="3"/>
      <c r="Y34" s="3"/>
      <c r="Z34" s="3"/>
      <c r="AA34" s="3"/>
    </row>
    <row r="35" spans="1:27" x14ac:dyDescent="0.25">
      <c r="A35" s="3"/>
      <c r="B35" s="3"/>
      <c r="C35" s="3"/>
      <c r="D35" s="3"/>
      <c r="E35" s="3"/>
      <c r="F35" s="3"/>
      <c r="G35" s="3"/>
      <c r="H35" s="3"/>
      <c r="I35" s="12"/>
      <c r="J35" s="82"/>
      <c r="K35" s="12"/>
      <c r="L35" s="3"/>
      <c r="M35" s="3"/>
      <c r="N35" s="3"/>
      <c r="O35" s="3"/>
      <c r="P35" s="3"/>
      <c r="Q35" s="3"/>
      <c r="R35" s="3"/>
      <c r="S35" s="3"/>
      <c r="T35" s="3"/>
      <c r="U35" s="3"/>
      <c r="V35" s="3"/>
      <c r="W35" s="3"/>
      <c r="X35" s="3"/>
      <c r="Y35" s="3"/>
      <c r="Z35" s="3"/>
      <c r="AA35" s="3"/>
    </row>
    <row r="36" spans="1:27" x14ac:dyDescent="0.25">
      <c r="A36" s="3"/>
      <c r="B36" s="3"/>
      <c r="C36" s="3"/>
      <c r="D36" s="3"/>
      <c r="E36" s="3"/>
      <c r="F36" s="3"/>
      <c r="G36" s="3"/>
      <c r="H36" s="3"/>
      <c r="I36" s="12"/>
      <c r="J36" s="3"/>
      <c r="K36" s="12"/>
      <c r="L36" s="3"/>
      <c r="M36" s="3"/>
      <c r="N36" s="3"/>
      <c r="O36" s="3"/>
      <c r="P36" s="3"/>
      <c r="Q36" s="3"/>
      <c r="R36" s="3"/>
      <c r="S36" s="3"/>
      <c r="T36" s="3"/>
      <c r="U36" s="3"/>
      <c r="V36" s="3"/>
      <c r="W36" s="3"/>
      <c r="X36" s="3"/>
      <c r="Y36" s="3"/>
      <c r="Z36" s="3"/>
      <c r="AA36" s="3"/>
    </row>
    <row r="37" spans="1:27" x14ac:dyDescent="0.25">
      <c r="A37" s="3"/>
      <c r="B37" s="3"/>
      <c r="C37" s="3"/>
      <c r="D37" s="3"/>
      <c r="E37" s="3"/>
      <c r="F37" s="3"/>
      <c r="G37" s="3"/>
      <c r="H37" s="3"/>
      <c r="I37" s="12"/>
      <c r="J37" s="3"/>
      <c r="K37" s="12"/>
      <c r="L37" s="3"/>
      <c r="M37" s="3"/>
      <c r="N37" s="3"/>
      <c r="O37" s="3"/>
      <c r="P37" s="3"/>
      <c r="Q37" s="3"/>
      <c r="R37" s="3"/>
      <c r="S37" s="3"/>
      <c r="T37" s="3"/>
      <c r="U37" s="3"/>
      <c r="V37" s="3"/>
      <c r="W37" s="3"/>
      <c r="X37" s="3"/>
      <c r="Y37" s="3"/>
      <c r="Z37" s="3"/>
      <c r="AA37" s="3"/>
    </row>
    <row r="38" spans="1:27" x14ac:dyDescent="0.25">
      <c r="A38" s="3"/>
      <c r="B38" s="3"/>
      <c r="C38" s="3"/>
      <c r="D38" s="3"/>
      <c r="E38" s="3"/>
      <c r="F38" s="3"/>
      <c r="G38" s="3"/>
      <c r="H38" s="3"/>
      <c r="I38" s="12"/>
      <c r="J38" s="3"/>
      <c r="K38" s="12"/>
      <c r="L38" s="3"/>
      <c r="M38" s="3"/>
      <c r="N38" s="3"/>
      <c r="O38" s="3"/>
      <c r="P38" s="3"/>
      <c r="Q38" s="3"/>
      <c r="R38" s="3"/>
      <c r="S38" s="3"/>
      <c r="T38" s="3"/>
      <c r="U38" s="3"/>
      <c r="V38" s="3"/>
      <c r="W38" s="3"/>
      <c r="X38" s="3"/>
      <c r="Y38" s="3"/>
      <c r="Z38" s="3"/>
      <c r="AA38" s="3"/>
    </row>
    <row r="39" spans="1:27" x14ac:dyDescent="0.25">
      <c r="A39" s="3"/>
      <c r="B39" s="3"/>
      <c r="C39" s="3"/>
      <c r="D39" s="3"/>
      <c r="E39" s="3"/>
      <c r="F39" s="3"/>
      <c r="G39" s="3"/>
      <c r="H39" s="3"/>
      <c r="I39" s="12"/>
      <c r="J39" s="3"/>
      <c r="K39" s="12"/>
      <c r="L39" s="3"/>
      <c r="M39" s="3"/>
      <c r="N39" s="3"/>
      <c r="O39" s="3"/>
      <c r="P39" s="3"/>
      <c r="Q39" s="3"/>
      <c r="R39" s="3"/>
      <c r="S39" s="3"/>
      <c r="T39" s="3"/>
      <c r="U39" s="3"/>
      <c r="V39" s="3"/>
      <c r="W39" s="3"/>
      <c r="X39" s="3"/>
      <c r="Y39" s="3"/>
      <c r="Z39" s="3"/>
      <c r="AA39" s="3"/>
    </row>
    <row r="40" spans="1:27" x14ac:dyDescent="0.25">
      <c r="A40" s="3"/>
      <c r="B40" s="3"/>
      <c r="C40" s="3"/>
      <c r="D40" s="3"/>
      <c r="E40" s="3"/>
      <c r="F40" s="3"/>
      <c r="G40" s="3"/>
      <c r="H40" s="3"/>
      <c r="I40" s="12"/>
      <c r="J40" s="3"/>
      <c r="K40" s="12"/>
      <c r="L40" s="3"/>
      <c r="M40" s="3"/>
      <c r="N40" s="3"/>
      <c r="O40" s="3"/>
      <c r="P40" s="3"/>
      <c r="Q40" s="3"/>
      <c r="R40" s="3"/>
      <c r="S40" s="3"/>
      <c r="T40" s="3"/>
      <c r="U40" s="3"/>
      <c r="V40" s="3"/>
      <c r="W40" s="3"/>
      <c r="X40" s="3"/>
      <c r="Y40" s="3"/>
      <c r="Z40" s="3"/>
      <c r="AA40" s="3"/>
    </row>
    <row r="41" spans="1:27" x14ac:dyDescent="0.25">
      <c r="A41" s="3"/>
      <c r="B41" s="3"/>
      <c r="C41" s="3"/>
      <c r="D41" s="3"/>
      <c r="E41" s="3"/>
      <c r="F41" s="3"/>
      <c r="G41" s="3"/>
      <c r="H41" s="3"/>
      <c r="I41" s="12"/>
      <c r="J41" s="3"/>
      <c r="K41" s="12"/>
      <c r="L41" s="3"/>
      <c r="M41" s="3"/>
      <c r="N41" s="3"/>
      <c r="O41" s="3"/>
      <c r="P41" s="3"/>
      <c r="Q41" s="3"/>
      <c r="R41" s="3"/>
      <c r="S41" s="3"/>
      <c r="T41" s="3"/>
      <c r="U41" s="3"/>
      <c r="V41" s="3"/>
      <c r="W41" s="3"/>
      <c r="X41" s="3"/>
      <c r="Y41" s="3"/>
      <c r="Z41" s="3"/>
      <c r="AA41" s="3"/>
    </row>
    <row r="42" spans="1:27" x14ac:dyDescent="0.25">
      <c r="A42" s="3"/>
      <c r="B42" s="3"/>
      <c r="C42" s="3"/>
      <c r="D42" s="3"/>
      <c r="E42" s="3"/>
      <c r="F42" s="3"/>
      <c r="G42" s="3"/>
      <c r="H42" s="3"/>
      <c r="I42" s="12"/>
      <c r="J42" s="3"/>
      <c r="K42" s="12"/>
      <c r="L42" s="3"/>
      <c r="M42" s="3"/>
      <c r="N42" s="3"/>
      <c r="O42" s="3"/>
      <c r="P42" s="3"/>
      <c r="Q42" s="3"/>
      <c r="R42" s="3"/>
      <c r="S42" s="3"/>
      <c r="T42" s="3"/>
      <c r="U42" s="3"/>
      <c r="V42" s="3"/>
      <c r="W42" s="3"/>
      <c r="X42" s="3"/>
      <c r="Y42" s="3"/>
      <c r="Z42" s="3"/>
      <c r="AA42" s="3"/>
    </row>
    <row r="43" spans="1:27" x14ac:dyDescent="0.25">
      <c r="A43" s="3"/>
      <c r="B43" s="3"/>
      <c r="C43" s="3"/>
      <c r="D43" s="3"/>
      <c r="E43" s="3"/>
      <c r="F43" s="3"/>
      <c r="G43" s="3"/>
      <c r="H43" s="3"/>
      <c r="I43" s="12"/>
      <c r="J43" s="3"/>
      <c r="K43" s="12"/>
      <c r="L43" s="3"/>
      <c r="M43" s="3"/>
      <c r="N43" s="3"/>
      <c r="O43" s="3"/>
      <c r="P43" s="3"/>
      <c r="Q43" s="3"/>
      <c r="R43" s="3"/>
      <c r="S43" s="3"/>
      <c r="T43" s="3"/>
      <c r="U43" s="3"/>
      <c r="V43" s="3"/>
      <c r="W43" s="3"/>
      <c r="X43" s="3"/>
      <c r="Y43" s="3"/>
      <c r="Z43" s="3"/>
      <c r="AA43" s="3"/>
    </row>
    <row r="44" spans="1:27" x14ac:dyDescent="0.25">
      <c r="A44" s="3"/>
      <c r="B44" s="3"/>
      <c r="C44" s="3"/>
      <c r="D44" s="3"/>
      <c r="E44" s="3"/>
      <c r="F44" s="3"/>
      <c r="G44" s="3"/>
      <c r="H44" s="3"/>
      <c r="I44" s="12"/>
      <c r="J44" s="3"/>
      <c r="K44" s="12"/>
      <c r="L44" s="3"/>
      <c r="M44" s="3"/>
      <c r="N44" s="3"/>
      <c r="O44" s="3"/>
      <c r="P44" s="3"/>
      <c r="Q44" s="3"/>
      <c r="R44" s="3"/>
      <c r="S44" s="3"/>
      <c r="T44" s="3"/>
      <c r="U44" s="3"/>
      <c r="V44" s="3"/>
      <c r="W44" s="3"/>
      <c r="X44" s="3"/>
      <c r="Y44" s="3"/>
      <c r="Z44" s="3"/>
      <c r="AA44" s="3"/>
    </row>
    <row r="45" spans="1:27" x14ac:dyDescent="0.25">
      <c r="A45" s="3"/>
      <c r="B45" s="3"/>
      <c r="C45" s="3"/>
      <c r="D45" s="3"/>
      <c r="E45" s="3"/>
      <c r="F45" s="3"/>
      <c r="G45" s="3"/>
      <c r="H45" s="3"/>
      <c r="I45" s="12"/>
      <c r="J45" s="3"/>
      <c r="K45" s="12"/>
      <c r="L45" s="3"/>
      <c r="M45" s="3"/>
      <c r="N45" s="3"/>
      <c r="O45" s="3"/>
      <c r="P45" s="3"/>
      <c r="Q45" s="3"/>
      <c r="R45" s="3"/>
      <c r="S45" s="3"/>
      <c r="T45" s="3"/>
      <c r="U45" s="3"/>
      <c r="V45" s="3"/>
      <c r="W45" s="3"/>
      <c r="X45" s="3"/>
      <c r="Y45" s="3"/>
      <c r="Z45" s="3"/>
      <c r="AA45" s="3"/>
    </row>
    <row r="46" spans="1:27" x14ac:dyDescent="0.25">
      <c r="A46" s="3"/>
      <c r="B46" s="3"/>
      <c r="C46" s="3"/>
      <c r="D46" s="3"/>
      <c r="E46" s="3"/>
      <c r="F46" s="3"/>
      <c r="G46" s="3"/>
      <c r="H46" s="3"/>
      <c r="I46" s="12"/>
      <c r="J46" s="3"/>
      <c r="K46" s="12"/>
      <c r="L46" s="3"/>
      <c r="M46" s="3"/>
      <c r="N46" s="3"/>
      <c r="O46" s="3"/>
      <c r="P46" s="3"/>
      <c r="Q46" s="3"/>
      <c r="R46" s="3"/>
      <c r="S46" s="3"/>
      <c r="T46" s="3"/>
      <c r="U46" s="3"/>
      <c r="V46" s="3"/>
      <c r="W46" s="3"/>
      <c r="X46" s="3"/>
      <c r="Y46" s="3"/>
      <c r="Z46" s="3"/>
      <c r="AA46" s="3"/>
    </row>
    <row r="47" spans="1:27" x14ac:dyDescent="0.25">
      <c r="A47" s="3"/>
      <c r="B47" s="3"/>
      <c r="C47" s="3"/>
      <c r="D47" s="3"/>
      <c r="E47" s="3"/>
      <c r="F47" s="3"/>
      <c r="G47" s="3"/>
      <c r="H47" s="3"/>
      <c r="I47" s="12"/>
      <c r="J47" s="3"/>
      <c r="K47" s="12"/>
      <c r="L47" s="3"/>
      <c r="M47" s="3"/>
      <c r="N47" s="3"/>
      <c r="O47" s="3"/>
      <c r="P47" s="3"/>
      <c r="Q47" s="3"/>
      <c r="R47" s="3"/>
      <c r="S47" s="3"/>
      <c r="T47" s="3"/>
      <c r="U47" s="3"/>
      <c r="V47" s="3"/>
      <c r="W47" s="3"/>
      <c r="X47" s="3"/>
      <c r="Y47" s="3"/>
      <c r="Z47" s="3"/>
      <c r="AA47" s="3"/>
    </row>
    <row r="48" spans="1:27" x14ac:dyDescent="0.25">
      <c r="A48" s="3"/>
      <c r="B48" s="3"/>
      <c r="C48" s="3"/>
      <c r="D48" s="3"/>
      <c r="E48" s="3"/>
      <c r="F48" s="3"/>
      <c r="G48" s="3"/>
      <c r="H48" s="3"/>
      <c r="I48" s="12"/>
      <c r="J48" s="3"/>
      <c r="K48" s="12"/>
      <c r="L48" s="3"/>
      <c r="M48" s="3"/>
      <c r="N48" s="3"/>
      <c r="O48" s="3"/>
      <c r="P48" s="3"/>
      <c r="Q48" s="3"/>
      <c r="R48" s="3"/>
      <c r="S48" s="3"/>
      <c r="T48" s="3"/>
      <c r="U48" s="3"/>
      <c r="V48" s="3"/>
      <c r="W48" s="3"/>
      <c r="X48" s="3"/>
      <c r="Y48" s="3"/>
      <c r="Z48" s="3"/>
      <c r="AA48" s="3"/>
    </row>
    <row r="49" spans="1:27" x14ac:dyDescent="0.25">
      <c r="A49" s="3"/>
      <c r="B49" s="3"/>
      <c r="C49" s="3"/>
      <c r="D49" s="3"/>
      <c r="E49" s="3"/>
      <c r="F49" s="3"/>
      <c r="G49" s="3"/>
      <c r="H49" s="3"/>
      <c r="I49" s="12"/>
      <c r="J49" s="3"/>
      <c r="K49" s="12"/>
      <c r="L49" s="3"/>
      <c r="M49" s="3"/>
      <c r="N49" s="3"/>
      <c r="O49" s="3"/>
      <c r="P49" s="3"/>
      <c r="Q49" s="3"/>
      <c r="R49" s="3"/>
      <c r="S49" s="3"/>
      <c r="T49" s="3"/>
      <c r="U49" s="3"/>
      <c r="V49" s="3"/>
      <c r="W49" s="3"/>
      <c r="X49" s="3"/>
      <c r="Y49" s="3"/>
      <c r="Z49" s="3"/>
      <c r="AA49" s="3"/>
    </row>
    <row r="50" spans="1:27" x14ac:dyDescent="0.25">
      <c r="A50" s="3"/>
      <c r="B50" s="3"/>
      <c r="C50" s="3"/>
      <c r="D50" s="3"/>
      <c r="E50" s="3"/>
      <c r="F50" s="3"/>
      <c r="G50" s="3"/>
      <c r="H50" s="3"/>
      <c r="I50" s="12"/>
      <c r="J50" s="3"/>
      <c r="K50" s="12"/>
      <c r="L50" s="3"/>
      <c r="M50" s="3"/>
      <c r="N50" s="3"/>
      <c r="O50" s="3"/>
      <c r="P50" s="3"/>
      <c r="Q50" s="3"/>
      <c r="R50" s="3"/>
      <c r="S50" s="3"/>
      <c r="T50" s="3"/>
      <c r="U50" s="3"/>
      <c r="V50" s="3"/>
      <c r="W50" s="3"/>
      <c r="X50" s="3"/>
      <c r="Y50" s="3"/>
      <c r="Z50" s="3"/>
      <c r="AA50" s="3"/>
    </row>
    <row r="51" spans="1:27" x14ac:dyDescent="0.25">
      <c r="A51" s="3"/>
      <c r="B51" s="3"/>
      <c r="C51" s="3"/>
      <c r="D51" s="3"/>
      <c r="E51" s="3"/>
      <c r="F51" s="3"/>
      <c r="G51" s="3"/>
      <c r="H51" s="3"/>
      <c r="I51" s="12"/>
      <c r="J51" s="3"/>
      <c r="K51" s="12"/>
      <c r="L51" s="3"/>
      <c r="M51" s="3"/>
      <c r="N51" s="3"/>
      <c r="O51" s="3"/>
      <c r="P51" s="3"/>
      <c r="Q51" s="3"/>
      <c r="R51" s="3"/>
      <c r="S51" s="3"/>
      <c r="T51" s="3"/>
      <c r="U51" s="3"/>
      <c r="V51" s="3"/>
      <c r="W51" s="3"/>
      <c r="X51" s="3"/>
      <c r="Y51" s="3"/>
      <c r="Z51" s="3"/>
      <c r="AA51" s="3"/>
    </row>
    <row r="52" spans="1:27" x14ac:dyDescent="0.25">
      <c r="A52" s="3"/>
      <c r="B52" s="3"/>
      <c r="C52" s="3"/>
      <c r="D52" s="3"/>
      <c r="E52" s="3"/>
      <c r="F52" s="3"/>
      <c r="G52" s="3"/>
      <c r="H52" s="3"/>
      <c r="I52" s="12"/>
      <c r="J52" s="3"/>
      <c r="K52" s="12"/>
      <c r="L52" s="3"/>
      <c r="M52" s="3"/>
      <c r="N52" s="3"/>
      <c r="O52" s="3"/>
      <c r="P52" s="3"/>
      <c r="Q52" s="3"/>
      <c r="R52" s="3"/>
      <c r="S52" s="3"/>
      <c r="T52" s="3"/>
      <c r="U52" s="3"/>
      <c r="V52" s="3"/>
      <c r="W52" s="3"/>
      <c r="X52" s="3"/>
      <c r="Y52" s="3"/>
      <c r="Z52" s="3"/>
      <c r="AA52" s="3"/>
    </row>
    <row r="53" spans="1:27" x14ac:dyDescent="0.25">
      <c r="A53" s="3"/>
    </row>
  </sheetData>
  <protectedRanges>
    <protectedRange sqref="B21:K22 B8:K20" name="Input data"/>
  </protectedRange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GridLines="0" zoomScale="90" zoomScaleNormal="90" workbookViewId="0">
      <selection activeCell="H22" sqref="H22"/>
    </sheetView>
  </sheetViews>
  <sheetFormatPr defaultRowHeight="15" x14ac:dyDescent="0.25"/>
  <cols>
    <col min="8" max="8" width="9.5703125" style="2" bestFit="1" customWidth="1"/>
    <col min="9" max="9" width="16.140625" style="1" bestFit="1" customWidth="1"/>
    <col min="18" max="18" width="11.28515625" customWidth="1"/>
    <col min="19" max="19" width="15.28515625" bestFit="1" customWidth="1"/>
  </cols>
  <sheetData>
    <row r="1" spans="1:28" x14ac:dyDescent="0.25">
      <c r="A1" s="24"/>
      <c r="B1" s="24"/>
      <c r="C1" s="24"/>
      <c r="D1" s="24"/>
      <c r="E1" s="24"/>
      <c r="F1" s="24"/>
      <c r="G1" s="24"/>
      <c r="H1" s="41"/>
      <c r="I1" s="25"/>
      <c r="J1" s="24"/>
      <c r="K1" s="24"/>
      <c r="L1" s="24"/>
      <c r="M1" s="24"/>
      <c r="N1" s="24"/>
      <c r="O1" s="24"/>
      <c r="P1" s="24"/>
      <c r="Q1" s="24"/>
      <c r="R1" s="24"/>
      <c r="S1" s="24"/>
      <c r="T1" s="24"/>
      <c r="U1" s="24"/>
      <c r="V1" s="24"/>
      <c r="W1" s="24"/>
      <c r="X1" s="24"/>
      <c r="Y1" s="24"/>
      <c r="Z1" s="24"/>
      <c r="AA1" s="24"/>
      <c r="AB1" s="24"/>
    </row>
    <row r="2" spans="1:28" x14ac:dyDescent="0.25">
      <c r="A2" s="24"/>
      <c r="B2" s="24"/>
      <c r="C2" s="24"/>
      <c r="D2" s="24"/>
      <c r="E2" s="24"/>
      <c r="F2" s="24"/>
      <c r="G2" s="24"/>
      <c r="H2" s="41"/>
      <c r="I2" s="25"/>
      <c r="J2" s="24"/>
      <c r="K2" s="24"/>
      <c r="L2" s="24"/>
      <c r="M2" s="24"/>
      <c r="N2" s="24"/>
      <c r="O2" s="24"/>
      <c r="P2" s="24"/>
      <c r="Q2" s="24"/>
      <c r="R2" s="24"/>
      <c r="S2" s="24"/>
      <c r="T2" s="24"/>
      <c r="U2" s="24"/>
      <c r="V2" s="24"/>
      <c r="W2" s="24"/>
      <c r="X2" s="24"/>
      <c r="Y2" s="24"/>
      <c r="Z2" s="24"/>
      <c r="AA2" s="24"/>
      <c r="AB2" s="24"/>
    </row>
    <row r="3" spans="1:28" x14ac:dyDescent="0.25">
      <c r="A3" s="24"/>
      <c r="B3" s="24"/>
      <c r="C3" s="24"/>
      <c r="D3" s="24"/>
      <c r="E3" s="24"/>
      <c r="F3" s="24"/>
      <c r="G3" s="24"/>
      <c r="H3" s="41"/>
      <c r="I3" s="25"/>
      <c r="J3" s="24"/>
      <c r="K3" s="24"/>
      <c r="L3" s="24"/>
      <c r="M3" s="24"/>
      <c r="N3" s="24"/>
      <c r="O3" s="24"/>
      <c r="P3" s="24"/>
      <c r="Q3" s="24"/>
      <c r="R3" s="24"/>
      <c r="S3" s="24"/>
      <c r="T3" s="24"/>
      <c r="U3" s="24"/>
      <c r="V3" s="24"/>
      <c r="W3" s="24"/>
      <c r="X3" s="24"/>
      <c r="Y3" s="24"/>
      <c r="Z3" s="24"/>
      <c r="AA3" s="24"/>
      <c r="AB3" s="24"/>
    </row>
    <row r="4" spans="1:28" x14ac:dyDescent="0.25">
      <c r="A4" s="24"/>
      <c r="B4" s="24"/>
      <c r="C4" s="24"/>
      <c r="D4" s="24"/>
      <c r="E4" s="24"/>
      <c r="F4" s="24"/>
      <c r="G4" s="24"/>
      <c r="H4" s="41"/>
      <c r="I4" s="25"/>
      <c r="J4" s="24"/>
      <c r="K4" s="24"/>
      <c r="L4" s="24"/>
      <c r="M4" s="24"/>
      <c r="N4" s="24"/>
      <c r="O4" s="24"/>
      <c r="P4" s="24"/>
      <c r="Q4" s="24"/>
      <c r="R4" s="24"/>
      <c r="S4" s="24"/>
      <c r="T4" s="24"/>
      <c r="U4" s="24"/>
      <c r="V4" s="24"/>
      <c r="W4" s="24"/>
      <c r="X4" s="24"/>
      <c r="Y4" s="24"/>
      <c r="Z4" s="24"/>
      <c r="AA4" s="24"/>
      <c r="AB4" s="24"/>
    </row>
    <row r="5" spans="1:28" x14ac:dyDescent="0.25">
      <c r="A5" s="3"/>
      <c r="B5" s="4"/>
      <c r="C5" s="4"/>
      <c r="D5" s="4"/>
      <c r="E5" s="4"/>
      <c r="F5" s="3"/>
      <c r="G5" s="3"/>
      <c r="H5" s="11"/>
      <c r="I5" s="12"/>
      <c r="J5" s="3"/>
      <c r="K5" s="3"/>
      <c r="L5" s="3"/>
      <c r="M5" s="3"/>
      <c r="N5" s="3"/>
      <c r="O5" s="3"/>
      <c r="P5" s="3"/>
      <c r="Q5" s="3"/>
      <c r="R5" s="3"/>
      <c r="S5" s="3"/>
      <c r="T5" s="3"/>
      <c r="U5" s="3"/>
      <c r="V5" s="3"/>
      <c r="W5" s="3"/>
      <c r="X5" s="3"/>
      <c r="Y5" s="3"/>
      <c r="Z5" s="3"/>
      <c r="AA5" s="3"/>
      <c r="AB5" s="3"/>
    </row>
    <row r="6" spans="1:28" x14ac:dyDescent="0.25">
      <c r="A6" s="3"/>
      <c r="B6" s="4"/>
      <c r="C6" s="4"/>
      <c r="D6" s="4"/>
      <c r="E6" s="4"/>
      <c r="F6" s="3"/>
      <c r="G6" s="3"/>
      <c r="H6" s="11"/>
      <c r="I6" s="12"/>
      <c r="J6" s="3"/>
      <c r="K6" s="3"/>
      <c r="L6" s="3"/>
      <c r="M6" s="3"/>
      <c r="N6" s="3"/>
      <c r="O6" s="3"/>
      <c r="P6" s="3"/>
      <c r="Q6" s="3"/>
      <c r="R6" s="3"/>
      <c r="S6" s="3"/>
      <c r="T6" s="3"/>
      <c r="U6" s="3"/>
      <c r="V6" s="3"/>
      <c r="W6" s="3"/>
      <c r="X6" s="3"/>
      <c r="Y6" s="3"/>
      <c r="Z6" s="3"/>
      <c r="AA6" s="3"/>
      <c r="AB6" s="3"/>
    </row>
    <row r="7" spans="1:28" x14ac:dyDescent="0.25">
      <c r="A7" s="3"/>
      <c r="B7" s="31" t="s">
        <v>21</v>
      </c>
      <c r="C7" s="29"/>
      <c r="D7" s="29"/>
      <c r="E7" s="29"/>
      <c r="F7" s="29"/>
      <c r="G7" s="29"/>
      <c r="H7" s="33"/>
      <c r="I7" s="30"/>
      <c r="J7" s="3"/>
      <c r="K7" s="3"/>
      <c r="L7" s="31" t="s">
        <v>73</v>
      </c>
      <c r="M7" s="29"/>
      <c r="N7" s="29"/>
      <c r="O7" s="29"/>
      <c r="P7" s="29"/>
      <c r="Q7" s="29"/>
      <c r="R7" s="33"/>
      <c r="S7" s="30"/>
      <c r="T7" s="3"/>
      <c r="U7" s="3"/>
      <c r="V7" s="3"/>
      <c r="W7" s="3"/>
      <c r="X7" s="3"/>
      <c r="Y7" s="3"/>
      <c r="Z7" s="3"/>
      <c r="AA7" s="3"/>
      <c r="AB7" s="3"/>
    </row>
    <row r="8" spans="1:28" x14ac:dyDescent="0.25">
      <c r="A8" s="3"/>
      <c r="B8" s="6"/>
      <c r="C8" s="6"/>
      <c r="D8" s="6"/>
      <c r="E8" s="6"/>
      <c r="F8" s="6"/>
      <c r="G8" s="6"/>
      <c r="H8" s="9"/>
      <c r="I8" s="27"/>
      <c r="J8" s="3"/>
      <c r="K8" s="3"/>
      <c r="L8" s="6"/>
      <c r="M8" s="6"/>
      <c r="N8" s="6"/>
      <c r="O8" s="6"/>
      <c r="P8" s="6"/>
      <c r="Q8" s="6"/>
      <c r="R8" s="9"/>
      <c r="S8" s="27"/>
      <c r="T8" s="3"/>
      <c r="U8" s="3"/>
      <c r="V8" s="3"/>
      <c r="W8" s="3"/>
      <c r="X8" s="3"/>
      <c r="Y8" s="3"/>
      <c r="Z8" s="3"/>
      <c r="AA8" s="3"/>
      <c r="AB8" s="3"/>
    </row>
    <row r="9" spans="1:28" x14ac:dyDescent="0.25">
      <c r="A9" s="3"/>
      <c r="B9" s="6" t="s">
        <v>7</v>
      </c>
      <c r="C9" s="6"/>
      <c r="D9" s="6"/>
      <c r="E9" s="6"/>
      <c r="F9" s="6"/>
      <c r="G9" s="6"/>
      <c r="H9" s="10">
        <f>('Laboratory Workload'!K10*'Laboratory Workload'!K11*52)/60</f>
        <v>485.33333333333331</v>
      </c>
      <c r="I9" s="27" t="s">
        <v>11</v>
      </c>
      <c r="J9" s="3"/>
      <c r="K9" s="3"/>
      <c r="L9" s="8" t="s">
        <v>74</v>
      </c>
      <c r="M9" s="6"/>
      <c r="N9" s="6"/>
      <c r="O9" s="6"/>
      <c r="P9" s="6"/>
      <c r="Q9" s="6"/>
      <c r="R9" s="10">
        <f>H9*0.5</f>
        <v>242.66666666666666</v>
      </c>
      <c r="S9" s="27" t="s">
        <v>11</v>
      </c>
      <c r="T9" s="3"/>
      <c r="U9" s="3"/>
      <c r="V9" s="3"/>
      <c r="W9" s="3"/>
      <c r="X9" s="3"/>
      <c r="Y9" s="3"/>
      <c r="Z9" s="3"/>
      <c r="AA9" s="3"/>
      <c r="AB9" s="3"/>
    </row>
    <row r="10" spans="1:28" x14ac:dyDescent="0.25">
      <c r="A10" s="3"/>
      <c r="B10" s="34" t="s">
        <v>86</v>
      </c>
      <c r="C10" s="34"/>
      <c r="D10" s="34"/>
      <c r="E10" s="34"/>
      <c r="F10" s="34"/>
      <c r="G10" s="34"/>
      <c r="H10" s="35">
        <f>('Laboratory Workload'!K12*52*10)/60</f>
        <v>60.666666666666664</v>
      </c>
      <c r="I10" s="36" t="s">
        <v>11</v>
      </c>
      <c r="J10" s="3"/>
      <c r="K10" s="3"/>
      <c r="L10" s="34" t="s">
        <v>86</v>
      </c>
      <c r="M10" s="34"/>
      <c r="N10" s="34"/>
      <c r="O10" s="34"/>
      <c r="P10" s="34"/>
      <c r="Q10" s="34"/>
      <c r="R10" s="35">
        <f>H10*0.2</f>
        <v>12.133333333333333</v>
      </c>
      <c r="S10" s="36" t="s">
        <v>11</v>
      </c>
      <c r="T10" s="3"/>
      <c r="U10" s="3"/>
      <c r="V10" s="3"/>
      <c r="W10" s="3"/>
      <c r="X10" s="3"/>
      <c r="Y10" s="3"/>
      <c r="Z10" s="3"/>
      <c r="AA10" s="3"/>
      <c r="AB10" s="3"/>
    </row>
    <row r="11" spans="1:28" x14ac:dyDescent="0.25">
      <c r="A11" s="3"/>
      <c r="B11" s="6" t="s">
        <v>8</v>
      </c>
      <c r="C11" s="6"/>
      <c r="D11" s="6"/>
      <c r="E11" s="6"/>
      <c r="F11" s="6"/>
      <c r="G11" s="6"/>
      <c r="H11" s="10">
        <f>('Laboratory Workload'!K13*52*10)/60</f>
        <v>60.666666666666664</v>
      </c>
      <c r="I11" s="27" t="s">
        <v>11</v>
      </c>
      <c r="J11" s="3"/>
      <c r="K11" s="3"/>
      <c r="L11" s="6" t="s">
        <v>8</v>
      </c>
      <c r="M11" s="6"/>
      <c r="N11" s="6"/>
      <c r="O11" s="6"/>
      <c r="P11" s="6"/>
      <c r="Q11" s="6"/>
      <c r="R11" s="10">
        <f>H11*0.2</f>
        <v>12.133333333333333</v>
      </c>
      <c r="S11" s="27" t="s">
        <v>11</v>
      </c>
      <c r="T11" s="3"/>
      <c r="U11" s="3"/>
      <c r="V11" s="3"/>
      <c r="W11" s="3"/>
      <c r="X11" s="3"/>
      <c r="Y11" s="3"/>
      <c r="Z11" s="3"/>
      <c r="AA11" s="3"/>
      <c r="AB11" s="3"/>
    </row>
    <row r="12" spans="1:28" x14ac:dyDescent="0.25">
      <c r="A12" s="3"/>
      <c r="B12" s="34" t="s">
        <v>9</v>
      </c>
      <c r="C12" s="34"/>
      <c r="D12" s="34"/>
      <c r="E12" s="34"/>
      <c r="F12" s="34"/>
      <c r="G12" s="34"/>
      <c r="H12" s="35">
        <f>'Laboratory Workload'!K15</f>
        <v>120</v>
      </c>
      <c r="I12" s="36" t="s">
        <v>11</v>
      </c>
      <c r="J12" s="3"/>
      <c r="K12" s="3"/>
      <c r="L12" s="34" t="s">
        <v>9</v>
      </c>
      <c r="M12" s="34"/>
      <c r="N12" s="34"/>
      <c r="O12" s="34"/>
      <c r="P12" s="34"/>
      <c r="Q12" s="34"/>
      <c r="R12" s="35">
        <f>H12*0.5</f>
        <v>60</v>
      </c>
      <c r="S12" s="36" t="s">
        <v>11</v>
      </c>
      <c r="T12" s="3"/>
      <c r="U12" s="3"/>
      <c r="V12" s="3"/>
      <c r="W12" s="3"/>
      <c r="X12" s="3"/>
      <c r="Y12" s="3"/>
      <c r="Z12" s="3"/>
      <c r="AA12" s="3"/>
      <c r="AB12" s="3"/>
    </row>
    <row r="13" spans="1:28" x14ac:dyDescent="0.25">
      <c r="A13" s="3"/>
      <c r="B13" s="6"/>
      <c r="C13" s="6"/>
      <c r="D13" s="6"/>
      <c r="E13" s="6"/>
      <c r="F13" s="6"/>
      <c r="G13" s="6"/>
      <c r="H13" s="10"/>
      <c r="I13" s="27"/>
      <c r="J13" s="3"/>
      <c r="K13" s="3"/>
      <c r="L13" s="6"/>
      <c r="M13" s="6"/>
      <c r="N13" s="6"/>
      <c r="O13" s="6"/>
      <c r="P13" s="6"/>
      <c r="Q13" s="6"/>
      <c r="R13" s="10"/>
      <c r="S13" s="27"/>
      <c r="T13" s="3"/>
      <c r="U13" s="3"/>
      <c r="V13" s="3"/>
      <c r="W13" s="3"/>
      <c r="X13" s="3"/>
      <c r="Y13" s="3"/>
      <c r="Z13" s="3"/>
      <c r="AA13" s="3"/>
      <c r="AB13" s="3"/>
    </row>
    <row r="14" spans="1:28" x14ac:dyDescent="0.25">
      <c r="A14" s="3"/>
      <c r="B14" s="6" t="s">
        <v>10</v>
      </c>
      <c r="C14" s="6"/>
      <c r="D14" s="6"/>
      <c r="E14" s="6"/>
      <c r="F14" s="6"/>
      <c r="G14" s="6"/>
      <c r="H14" s="10">
        <f>SUM(H9:H13)</f>
        <v>726.66666666666663</v>
      </c>
      <c r="I14" s="27" t="s">
        <v>11</v>
      </c>
      <c r="J14" s="3"/>
      <c r="K14" s="3"/>
      <c r="L14" s="6" t="s">
        <v>13</v>
      </c>
      <c r="M14" s="6"/>
      <c r="N14" s="6"/>
      <c r="O14" s="6"/>
      <c r="P14" s="6"/>
      <c r="Q14" s="6"/>
      <c r="R14" s="10">
        <f>SUM(R9:R13)</f>
        <v>326.93333333333334</v>
      </c>
      <c r="S14" s="27" t="s">
        <v>11</v>
      </c>
      <c r="T14" s="3"/>
      <c r="U14" s="3"/>
      <c r="V14" s="3"/>
      <c r="W14" s="3"/>
      <c r="X14" s="3"/>
      <c r="Y14" s="3"/>
      <c r="Z14" s="3"/>
      <c r="AA14" s="3"/>
      <c r="AB14" s="3"/>
    </row>
    <row r="15" spans="1:28" x14ac:dyDescent="0.25">
      <c r="A15" s="3"/>
      <c r="B15" s="6"/>
      <c r="C15" s="6"/>
      <c r="D15" s="6"/>
      <c r="E15" s="6"/>
      <c r="F15" s="6"/>
      <c r="G15" s="6"/>
      <c r="H15" s="10"/>
      <c r="I15" s="27"/>
      <c r="J15" s="3"/>
      <c r="K15" s="3"/>
      <c r="L15" s="6"/>
      <c r="M15" s="6"/>
      <c r="N15" s="6"/>
      <c r="O15" s="6"/>
      <c r="P15" s="6"/>
      <c r="Q15" s="6"/>
      <c r="R15" s="10"/>
      <c r="S15" s="27"/>
      <c r="T15" s="3"/>
      <c r="U15" s="3"/>
      <c r="V15" s="3"/>
      <c r="W15" s="3"/>
      <c r="X15" s="3"/>
      <c r="Y15" s="3"/>
      <c r="Z15" s="3"/>
      <c r="AA15" s="3"/>
      <c r="AB15" s="3"/>
    </row>
    <row r="16" spans="1:28" x14ac:dyDescent="0.25">
      <c r="A16" s="3"/>
      <c r="B16" s="37" t="s">
        <v>12</v>
      </c>
      <c r="C16" s="37"/>
      <c r="D16" s="37"/>
      <c r="E16" s="37"/>
      <c r="F16" s="37"/>
      <c r="G16" s="37"/>
      <c r="H16" s="87">
        <f>H14*'Laboratory Workload'!K14</f>
        <v>25796.666666666664</v>
      </c>
      <c r="I16" s="39"/>
      <c r="J16" s="3"/>
      <c r="K16" s="3"/>
      <c r="L16" s="37" t="s">
        <v>14</v>
      </c>
      <c r="M16" s="43"/>
      <c r="N16" s="43"/>
      <c r="O16" s="43"/>
      <c r="P16" s="43"/>
      <c r="Q16" s="43"/>
      <c r="R16" s="87">
        <f>R14*'Laboratory Workload'!K14</f>
        <v>11606.133333333333</v>
      </c>
      <c r="S16" s="39"/>
      <c r="T16" s="3"/>
      <c r="U16" s="3"/>
      <c r="V16" s="3"/>
      <c r="W16" s="3"/>
      <c r="X16" s="3"/>
      <c r="Y16" s="3"/>
      <c r="Z16" s="3"/>
      <c r="AA16" s="3"/>
      <c r="AB16" s="3"/>
    </row>
    <row r="17" spans="1:28" x14ac:dyDescent="0.25">
      <c r="A17" s="3"/>
      <c r="B17" s="3"/>
      <c r="C17" s="3"/>
      <c r="D17" s="3"/>
      <c r="E17" s="3"/>
      <c r="F17" s="3"/>
      <c r="G17" s="3"/>
      <c r="H17" s="11"/>
      <c r="I17" s="12"/>
      <c r="J17" s="3"/>
      <c r="K17" s="3"/>
      <c r="L17" s="3"/>
      <c r="M17" s="3"/>
      <c r="N17" s="3"/>
      <c r="O17" s="3"/>
      <c r="P17" s="3"/>
      <c r="Q17" s="3"/>
      <c r="R17" s="3"/>
      <c r="S17" s="3"/>
      <c r="T17" s="3"/>
      <c r="U17" s="3"/>
      <c r="V17" s="3"/>
      <c r="W17" s="3"/>
      <c r="X17" s="3"/>
      <c r="Y17" s="3"/>
      <c r="Z17" s="3"/>
      <c r="AA17" s="3"/>
      <c r="AB17" s="3"/>
    </row>
    <row r="18" spans="1:28" x14ac:dyDescent="0.25">
      <c r="A18" s="3"/>
      <c r="B18" s="3"/>
      <c r="C18" s="3"/>
      <c r="D18" s="3"/>
      <c r="E18" s="3"/>
      <c r="F18" s="3"/>
      <c r="G18" s="3"/>
      <c r="H18" s="11"/>
      <c r="I18" s="12"/>
      <c r="J18" s="3"/>
      <c r="K18" s="3"/>
      <c r="L18" s="3"/>
      <c r="M18" s="3"/>
      <c r="N18" s="3"/>
      <c r="O18" s="3"/>
      <c r="P18" s="3"/>
      <c r="Q18" s="3"/>
      <c r="R18" s="3"/>
      <c r="S18" s="3"/>
      <c r="T18" s="3"/>
      <c r="U18" s="3"/>
      <c r="V18" s="3"/>
      <c r="W18" s="3"/>
      <c r="X18" s="3"/>
      <c r="Y18" s="3"/>
      <c r="Z18" s="3"/>
      <c r="AA18" s="3"/>
      <c r="AB18" s="3"/>
    </row>
    <row r="19" spans="1:28" x14ac:dyDescent="0.25">
      <c r="A19" s="3"/>
      <c r="B19" s="31" t="s">
        <v>37</v>
      </c>
      <c r="C19" s="29"/>
      <c r="D19" s="29"/>
      <c r="E19" s="29"/>
      <c r="F19" s="29"/>
      <c r="G19" s="29"/>
      <c r="H19" s="33"/>
      <c r="I19" s="30"/>
      <c r="J19" s="3"/>
      <c r="K19" s="3"/>
      <c r="L19" s="3"/>
      <c r="M19" s="3"/>
      <c r="N19" s="3"/>
      <c r="O19" s="3"/>
      <c r="P19" s="3"/>
      <c r="Q19" s="3"/>
      <c r="R19" s="3"/>
      <c r="S19" s="3"/>
      <c r="T19" s="3"/>
      <c r="U19" s="3"/>
      <c r="V19" s="3"/>
      <c r="W19" s="3"/>
      <c r="X19" s="3"/>
      <c r="Y19" s="3"/>
      <c r="Z19" s="3"/>
      <c r="AA19" s="3"/>
      <c r="AB19" s="3"/>
    </row>
    <row r="20" spans="1:28" x14ac:dyDescent="0.25">
      <c r="A20" s="3"/>
      <c r="B20" s="37" t="s">
        <v>23</v>
      </c>
      <c r="C20" s="37"/>
      <c r="D20" s="37"/>
      <c r="E20" s="37"/>
      <c r="F20" s="37"/>
      <c r="G20" s="37"/>
      <c r="H20" s="38">
        <f>H16-R16</f>
        <v>14190.533333333331</v>
      </c>
      <c r="I20" s="39"/>
      <c r="J20" s="3"/>
      <c r="K20" s="3"/>
      <c r="L20" s="3"/>
      <c r="M20" s="3"/>
      <c r="N20" s="3"/>
      <c r="O20" s="3"/>
      <c r="P20" s="3"/>
      <c r="Q20" s="3"/>
      <c r="R20" s="3"/>
      <c r="S20" s="3"/>
      <c r="T20" s="3"/>
      <c r="U20" s="3"/>
      <c r="V20" s="3"/>
      <c r="W20" s="3"/>
      <c r="X20" s="3"/>
      <c r="Y20" s="3"/>
      <c r="Z20" s="3"/>
      <c r="AA20" s="3"/>
      <c r="AB20" s="3"/>
    </row>
    <row r="21" spans="1:28" x14ac:dyDescent="0.25">
      <c r="A21" s="3"/>
      <c r="B21" s="6"/>
      <c r="C21" s="6"/>
      <c r="D21" s="6"/>
      <c r="E21" s="6"/>
      <c r="F21" s="6"/>
      <c r="G21" s="6"/>
      <c r="H21" s="9"/>
      <c r="I21" s="27"/>
      <c r="J21" s="3"/>
      <c r="K21" s="3"/>
      <c r="L21" s="3"/>
      <c r="M21" s="3"/>
      <c r="N21" s="3"/>
      <c r="O21" s="3"/>
      <c r="P21" s="3"/>
      <c r="Q21" s="3"/>
      <c r="R21" s="3"/>
      <c r="S21" s="3"/>
      <c r="T21" s="3"/>
      <c r="U21" s="3"/>
      <c r="V21" s="3"/>
      <c r="W21" s="3"/>
      <c r="X21" s="3"/>
      <c r="Y21" s="3"/>
      <c r="Z21" s="3"/>
      <c r="AA21" s="3"/>
      <c r="AB21" s="3"/>
    </row>
    <row r="22" spans="1:28" x14ac:dyDescent="0.25">
      <c r="A22" s="3"/>
      <c r="B22" s="37" t="s">
        <v>16</v>
      </c>
      <c r="C22" s="37"/>
      <c r="D22" s="37"/>
      <c r="E22" s="37"/>
      <c r="F22" s="37"/>
      <c r="G22" s="37"/>
      <c r="H22" s="40">
        <f>'Financial Input-Instrumentation'!K23/Savings!H20</f>
        <v>3.0231421886891736</v>
      </c>
      <c r="I22" s="39" t="s">
        <v>15</v>
      </c>
      <c r="J22" s="3"/>
      <c r="K22" s="3"/>
      <c r="L22" s="3"/>
      <c r="M22" s="3"/>
      <c r="N22" s="3"/>
      <c r="O22" s="3"/>
      <c r="P22" s="3"/>
      <c r="Q22" s="3"/>
      <c r="R22" s="3"/>
      <c r="S22" s="3"/>
      <c r="T22" s="3"/>
      <c r="U22" s="3"/>
      <c r="V22" s="3"/>
      <c r="W22" s="3"/>
      <c r="X22" s="3"/>
      <c r="Y22" s="3"/>
      <c r="Z22" s="3"/>
      <c r="AA22" s="3"/>
      <c r="AB22" s="3"/>
    </row>
    <row r="23" spans="1:28" x14ac:dyDescent="0.25">
      <c r="A23" s="3"/>
      <c r="B23" s="3"/>
      <c r="C23" s="3"/>
      <c r="D23" s="3"/>
      <c r="E23" s="3"/>
      <c r="F23" s="3"/>
      <c r="G23" s="3"/>
      <c r="H23" s="11"/>
      <c r="I23" s="12"/>
      <c r="J23" s="3"/>
      <c r="K23" s="3"/>
      <c r="L23" s="3"/>
      <c r="M23" s="3"/>
      <c r="N23" s="3"/>
      <c r="O23" s="3"/>
      <c r="P23" s="3"/>
      <c r="Q23" s="3"/>
      <c r="R23" s="3"/>
      <c r="S23" s="3"/>
      <c r="T23" s="3"/>
      <c r="U23" s="3"/>
      <c r="V23" s="3"/>
      <c r="W23" s="3"/>
      <c r="X23" s="3"/>
      <c r="Y23" s="3"/>
      <c r="Z23" s="3"/>
      <c r="AA23" s="3"/>
      <c r="AB23" s="3"/>
    </row>
    <row r="24" spans="1:28" x14ac:dyDescent="0.25">
      <c r="A24" s="3"/>
      <c r="B24" s="31" t="s">
        <v>35</v>
      </c>
      <c r="C24" s="29"/>
      <c r="D24" s="29"/>
      <c r="E24" s="29"/>
      <c r="F24" s="29"/>
      <c r="G24" s="29"/>
      <c r="H24" s="33"/>
      <c r="I24" s="30"/>
      <c r="J24" s="3"/>
      <c r="K24" s="3"/>
      <c r="L24" s="3"/>
      <c r="M24" s="3"/>
      <c r="N24" s="3"/>
      <c r="O24" s="3"/>
      <c r="P24" s="3"/>
      <c r="Q24" s="3"/>
      <c r="R24" s="3"/>
      <c r="S24" s="3"/>
      <c r="T24" s="3"/>
      <c r="U24" s="3"/>
      <c r="V24" s="3"/>
      <c r="W24" s="3"/>
      <c r="X24" s="3"/>
      <c r="Y24" s="3"/>
      <c r="Z24" s="3"/>
      <c r="AA24" s="3"/>
      <c r="AB24" s="3"/>
    </row>
    <row r="25" spans="1:28" x14ac:dyDescent="0.25">
      <c r="A25" s="3"/>
      <c r="B25" s="5"/>
      <c r="C25" s="6"/>
      <c r="D25" s="6"/>
      <c r="E25" s="6"/>
      <c r="F25" s="6"/>
      <c r="G25" s="6"/>
      <c r="H25" s="14"/>
      <c r="I25" s="6"/>
      <c r="J25" s="3"/>
      <c r="K25" s="3"/>
      <c r="L25" s="3"/>
      <c r="M25" s="3"/>
      <c r="N25" s="3"/>
      <c r="O25" s="3"/>
      <c r="P25" s="3"/>
      <c r="Q25" s="3"/>
      <c r="R25" s="3"/>
      <c r="S25" s="3"/>
      <c r="T25" s="3"/>
      <c r="U25" s="3"/>
      <c r="V25" s="3"/>
      <c r="W25" s="3"/>
      <c r="X25" s="3"/>
      <c r="Y25" s="3"/>
      <c r="Z25" s="3"/>
      <c r="AA25" s="3"/>
      <c r="AB25" s="3"/>
    </row>
    <row r="26" spans="1:28" x14ac:dyDescent="0.25">
      <c r="A26" s="3"/>
      <c r="B26" s="44" t="s">
        <v>31</v>
      </c>
      <c r="C26" s="34"/>
      <c r="D26" s="34"/>
      <c r="E26" s="34"/>
      <c r="F26" s="34"/>
      <c r="G26" s="34"/>
      <c r="H26" s="45"/>
      <c r="I26" s="34"/>
      <c r="J26" s="3"/>
      <c r="K26" s="3"/>
      <c r="L26" s="3"/>
      <c r="M26" s="3"/>
      <c r="N26" s="3"/>
      <c r="O26" s="3"/>
      <c r="P26" s="3"/>
      <c r="Q26" s="3"/>
      <c r="R26" s="3"/>
      <c r="S26" s="3"/>
      <c r="T26" s="3"/>
      <c r="U26" s="3"/>
      <c r="V26" s="3"/>
      <c r="W26" s="3"/>
      <c r="X26" s="3"/>
      <c r="Y26" s="3"/>
      <c r="Z26" s="3"/>
      <c r="AA26" s="3"/>
      <c r="AB26" s="3"/>
    </row>
    <row r="27" spans="1:28" x14ac:dyDescent="0.25">
      <c r="A27" s="3"/>
      <c r="B27" s="8" t="s">
        <v>32</v>
      </c>
      <c r="C27" s="6"/>
      <c r="D27" s="6"/>
      <c r="E27" s="6"/>
      <c r="F27" s="6"/>
      <c r="G27" s="6"/>
      <c r="H27" s="14"/>
      <c r="I27" s="6"/>
      <c r="J27" s="3"/>
      <c r="K27" s="3"/>
      <c r="L27" s="3"/>
      <c r="M27" s="3"/>
      <c r="N27" s="3"/>
      <c r="O27" s="3"/>
      <c r="P27" s="3"/>
      <c r="Q27" s="3"/>
      <c r="R27" s="3"/>
      <c r="S27" s="3"/>
      <c r="T27" s="3"/>
      <c r="U27" s="3"/>
      <c r="V27" s="3"/>
      <c r="W27" s="3"/>
      <c r="X27" s="3"/>
      <c r="Y27" s="3"/>
      <c r="Z27" s="3"/>
      <c r="AA27" s="3"/>
      <c r="AB27" s="3"/>
    </row>
    <row r="28" spans="1:28" x14ac:dyDescent="0.25">
      <c r="A28" s="3"/>
      <c r="B28" s="44" t="s">
        <v>33</v>
      </c>
      <c r="C28" s="34"/>
      <c r="D28" s="34"/>
      <c r="E28" s="34"/>
      <c r="F28" s="34"/>
      <c r="G28" s="34"/>
      <c r="H28" s="45"/>
      <c r="I28" s="34"/>
      <c r="J28" s="3"/>
      <c r="K28" s="3"/>
      <c r="L28" s="3"/>
      <c r="M28" s="3"/>
      <c r="N28" s="3"/>
      <c r="O28" s="3"/>
      <c r="P28" s="3"/>
      <c r="Q28" s="3"/>
      <c r="R28" s="3"/>
      <c r="S28" s="3"/>
      <c r="T28" s="3"/>
      <c r="U28" s="3"/>
      <c r="V28" s="3"/>
      <c r="W28" s="3"/>
      <c r="X28" s="3"/>
      <c r="Y28" s="3"/>
      <c r="Z28" s="3"/>
      <c r="AA28" s="3"/>
      <c r="AB28" s="3"/>
    </row>
    <row r="29" spans="1:28" x14ac:dyDescent="0.25">
      <c r="A29" s="3"/>
      <c r="B29" s="8" t="s">
        <v>34</v>
      </c>
      <c r="C29" s="6"/>
      <c r="D29" s="6"/>
      <c r="E29" s="6"/>
      <c r="F29" s="6"/>
      <c r="G29" s="6"/>
      <c r="H29" s="14"/>
      <c r="I29" s="27"/>
      <c r="J29" s="3"/>
      <c r="K29" s="3"/>
      <c r="L29" s="3"/>
      <c r="M29" s="3"/>
      <c r="N29" s="3"/>
      <c r="O29" s="3"/>
      <c r="P29" s="3"/>
      <c r="Q29" s="3"/>
      <c r="R29" s="3"/>
      <c r="S29" s="3"/>
      <c r="T29" s="3"/>
      <c r="U29" s="3"/>
      <c r="V29" s="3"/>
      <c r="W29" s="3"/>
      <c r="X29" s="3"/>
      <c r="Y29" s="3"/>
      <c r="Z29" s="3"/>
      <c r="AA29" s="3"/>
      <c r="AB29" s="3"/>
    </row>
    <row r="30" spans="1:28" x14ac:dyDescent="0.25">
      <c r="A30" s="3"/>
      <c r="B30" s="6"/>
      <c r="C30" s="6"/>
      <c r="D30" s="6"/>
      <c r="E30" s="6"/>
      <c r="F30" s="6"/>
      <c r="G30" s="6"/>
      <c r="H30" s="10"/>
      <c r="I30" s="27"/>
      <c r="J30" s="3"/>
      <c r="K30" s="3"/>
      <c r="L30" s="3"/>
      <c r="M30" s="3"/>
      <c r="N30" s="3"/>
      <c r="O30" s="3"/>
      <c r="P30" s="3"/>
      <c r="Q30" s="3"/>
      <c r="R30" s="3"/>
      <c r="S30" s="3"/>
      <c r="T30" s="3"/>
      <c r="U30" s="3"/>
      <c r="V30" s="3"/>
      <c r="W30" s="3"/>
      <c r="X30" s="3"/>
      <c r="Y30" s="3"/>
      <c r="Z30" s="3"/>
      <c r="AA30" s="3"/>
      <c r="AB30" s="3"/>
    </row>
    <row r="31" spans="1:28" x14ac:dyDescent="0.25">
      <c r="A31" s="3"/>
      <c r="B31" s="3"/>
      <c r="C31" s="3"/>
      <c r="D31" s="3"/>
      <c r="E31" s="3"/>
      <c r="F31" s="3"/>
      <c r="G31" s="3"/>
      <c r="H31" s="13"/>
      <c r="I31" s="12"/>
      <c r="J31" s="3"/>
      <c r="K31" s="3"/>
      <c r="L31" s="3"/>
      <c r="M31" s="3"/>
      <c r="N31" s="3"/>
      <c r="O31" s="3"/>
      <c r="P31" s="3"/>
      <c r="Q31" s="3"/>
      <c r="R31" s="3"/>
      <c r="S31" s="3"/>
      <c r="T31" s="3"/>
      <c r="U31" s="3"/>
      <c r="V31" s="3"/>
      <c r="W31" s="3"/>
      <c r="X31" s="3"/>
      <c r="Y31" s="3"/>
      <c r="Z31" s="3"/>
      <c r="AA31" s="3"/>
      <c r="AB31" s="3"/>
    </row>
    <row r="32" spans="1:28" x14ac:dyDescent="0.25">
      <c r="A32" s="3"/>
      <c r="B32" s="3"/>
      <c r="C32" s="3"/>
      <c r="D32" s="3"/>
      <c r="E32" s="3"/>
      <c r="F32" s="3"/>
      <c r="G32" s="3"/>
      <c r="H32" s="13"/>
      <c r="I32" s="12"/>
      <c r="J32" s="3"/>
      <c r="K32" s="3"/>
      <c r="L32" s="3"/>
      <c r="M32" s="3"/>
      <c r="N32" s="3"/>
      <c r="O32" s="3"/>
      <c r="P32" s="3"/>
      <c r="Q32" s="3"/>
      <c r="R32" s="3"/>
      <c r="S32" s="3"/>
      <c r="T32" s="3"/>
      <c r="U32" s="3"/>
      <c r="V32" s="3"/>
      <c r="W32" s="3"/>
      <c r="X32" s="3"/>
      <c r="Y32" s="3"/>
      <c r="Z32" s="3"/>
      <c r="AA32" s="3"/>
      <c r="AB32" s="3"/>
    </row>
    <row r="33" spans="1:28" x14ac:dyDescent="0.25">
      <c r="A33" s="3"/>
      <c r="B33" s="3"/>
      <c r="C33" s="3"/>
      <c r="D33" s="3"/>
      <c r="E33" s="3"/>
      <c r="F33" s="3"/>
      <c r="G33" s="3"/>
      <c r="H33" s="11"/>
      <c r="I33" s="12"/>
      <c r="J33" s="3"/>
      <c r="K33" s="3"/>
      <c r="L33" s="3"/>
      <c r="M33" s="3"/>
      <c r="N33" s="3"/>
      <c r="O33" s="3"/>
      <c r="P33" s="3"/>
      <c r="Q33" s="3"/>
      <c r="R33" s="3"/>
      <c r="S33" s="3"/>
      <c r="T33" s="3"/>
      <c r="U33" s="3"/>
      <c r="V33" s="3"/>
      <c r="W33" s="3"/>
      <c r="X33" s="3"/>
      <c r="Y33" s="3"/>
      <c r="Z33" s="3"/>
      <c r="AA33" s="3"/>
      <c r="AB33" s="3"/>
    </row>
    <row r="34" spans="1:28" x14ac:dyDescent="0.25">
      <c r="A34" s="3"/>
      <c r="B34" s="3"/>
      <c r="C34" s="3"/>
      <c r="D34" s="3"/>
      <c r="E34" s="3"/>
      <c r="F34" s="3"/>
      <c r="G34" s="3"/>
      <c r="H34" s="11"/>
      <c r="I34" s="12"/>
      <c r="J34" s="3"/>
      <c r="K34" s="3"/>
      <c r="L34" s="3"/>
      <c r="M34" s="3"/>
      <c r="N34" s="3"/>
      <c r="O34" s="3"/>
      <c r="P34" s="3"/>
      <c r="Q34" s="3"/>
      <c r="R34" s="3"/>
      <c r="S34" s="3"/>
      <c r="T34" s="3"/>
      <c r="U34" s="3"/>
      <c r="V34" s="3"/>
      <c r="W34" s="3"/>
      <c r="X34" s="3"/>
      <c r="Y34" s="3"/>
      <c r="Z34" s="3"/>
      <c r="AA34" s="3"/>
      <c r="AB34" s="3"/>
    </row>
    <row r="35" spans="1:28" ht="15.75" customHeight="1" x14ac:dyDescent="0.25">
      <c r="A35" s="3"/>
      <c r="B35" s="3"/>
      <c r="C35" s="3"/>
      <c r="D35" s="3"/>
      <c r="E35" s="3"/>
      <c r="F35" s="3"/>
      <c r="G35" s="3"/>
      <c r="H35" s="11"/>
      <c r="I35" s="12"/>
      <c r="J35" s="3"/>
      <c r="K35" s="3"/>
      <c r="L35" s="3"/>
      <c r="M35" s="3"/>
      <c r="N35" s="3"/>
      <c r="O35" s="3"/>
      <c r="P35" s="3"/>
      <c r="Q35" s="3"/>
      <c r="R35" s="3"/>
      <c r="S35" s="3"/>
      <c r="T35" s="3"/>
      <c r="U35" s="3"/>
      <c r="V35" s="3"/>
      <c r="W35" s="3"/>
      <c r="X35" s="3"/>
      <c r="Y35" s="3"/>
      <c r="Z35" s="3"/>
      <c r="AA35" s="3"/>
      <c r="AB35" s="3"/>
    </row>
    <row r="36" spans="1:28" x14ac:dyDescent="0.25">
      <c r="A36" s="3"/>
      <c r="B36" s="3"/>
      <c r="C36" s="3"/>
      <c r="D36" s="3"/>
      <c r="E36" s="3"/>
      <c r="F36" s="3"/>
      <c r="G36" s="3"/>
      <c r="H36" s="11"/>
      <c r="I36" s="12"/>
      <c r="J36" s="3"/>
      <c r="K36" s="3"/>
      <c r="L36" s="3"/>
      <c r="M36" s="3"/>
      <c r="N36" s="3"/>
      <c r="O36" s="3"/>
      <c r="P36" s="3"/>
      <c r="Q36" s="3"/>
      <c r="R36" s="3"/>
      <c r="S36" s="3"/>
      <c r="T36" s="3"/>
      <c r="U36" s="3"/>
      <c r="V36" s="3"/>
      <c r="W36" s="3"/>
      <c r="X36" s="3"/>
      <c r="Y36" s="3"/>
      <c r="Z36" s="3"/>
      <c r="AA36" s="3"/>
      <c r="AB36" s="3"/>
    </row>
    <row r="37" spans="1:28" x14ac:dyDescent="0.25">
      <c r="A37" s="3"/>
      <c r="B37" s="3"/>
      <c r="C37" s="3"/>
      <c r="D37" s="3"/>
      <c r="E37" s="3"/>
      <c r="F37" s="3"/>
      <c r="G37" s="3"/>
      <c r="H37" s="11"/>
      <c r="I37" s="12"/>
      <c r="J37" s="3"/>
      <c r="K37" s="3"/>
      <c r="L37" s="3"/>
      <c r="M37" s="3"/>
      <c r="N37" s="3"/>
      <c r="O37" s="3"/>
      <c r="P37" s="3"/>
      <c r="Q37" s="3"/>
      <c r="R37" s="3"/>
      <c r="S37" s="3"/>
      <c r="T37" s="3"/>
      <c r="U37" s="3"/>
      <c r="V37" s="3"/>
      <c r="W37" s="3"/>
      <c r="X37" s="3"/>
      <c r="Y37" s="3"/>
      <c r="Z37" s="3"/>
      <c r="AA37" s="3"/>
      <c r="AB37" s="3"/>
    </row>
  </sheetData>
  <sheetProtection algorithmName="SHA-512" hashValue="aUaa+VvT827IoYwUFLbwTvJ9xS6FrU0hi6cyWWy06ZBLfdC303eY//ycSprxM+r+5LmI10UwnNUT4buzRa26iA==" saltValue="gkY5gd7ftXf+NA2t+8d/KA==" spinCount="100000" sheet="1" objects="1" scenarios="1"/>
  <hyperlinks>
    <hyperlink ref="B26" location="Efficiency!A1" display="Efficiency"/>
    <hyperlink ref="B27" location="Quality!A1" display="Quality"/>
    <hyperlink ref="B28" location="Connectivity!A1" display="Connectivity"/>
    <hyperlink ref="B29" location="Proficiency!A1" display="Proficiency"/>
    <hyperlink ref="L9" location="'Productivity Inprovment'!A1" display="Time spent on review using CellaVision"/>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
  <sheetViews>
    <sheetView topLeftCell="A10" workbookViewId="0">
      <selection activeCell="O5" sqref="O5"/>
    </sheetView>
  </sheetViews>
  <sheetFormatPr defaultRowHeight="15" x14ac:dyDescent="0.25"/>
  <sheetData>
    <row r="5" spans="15:15" x14ac:dyDescent="0.25">
      <c r="O5" s="18" t="s">
        <v>71</v>
      </c>
    </row>
  </sheetData>
  <hyperlinks>
    <hyperlink ref="O5" location="Savings!A1" display="Back to Savings"/>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
  <sheetViews>
    <sheetView tabSelected="1" workbookViewId="0">
      <selection activeCell="O5" sqref="O5"/>
    </sheetView>
  </sheetViews>
  <sheetFormatPr defaultRowHeight="15" x14ac:dyDescent="0.25"/>
  <sheetData>
    <row r="5" spans="15:15" x14ac:dyDescent="0.25">
      <c r="O5" s="18" t="s">
        <v>71</v>
      </c>
    </row>
  </sheetData>
  <hyperlinks>
    <hyperlink ref="O5" location="Savings!A1" display="Back to Savings"/>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
  <sheetViews>
    <sheetView workbookViewId="0">
      <selection activeCell="O5" sqref="O5"/>
    </sheetView>
  </sheetViews>
  <sheetFormatPr defaultRowHeight="15" x14ac:dyDescent="0.25"/>
  <sheetData>
    <row r="5" spans="15:15" x14ac:dyDescent="0.25">
      <c r="O5" s="18" t="s">
        <v>71</v>
      </c>
    </row>
  </sheetData>
  <hyperlinks>
    <hyperlink ref="O5" location="Savings!A1" display="Back to Savings"/>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
  <sheetViews>
    <sheetView workbookViewId="0">
      <selection activeCell="O5" sqref="O5"/>
    </sheetView>
  </sheetViews>
  <sheetFormatPr defaultRowHeight="15" x14ac:dyDescent="0.25"/>
  <sheetData>
    <row r="5" spans="15:15" x14ac:dyDescent="0.25">
      <c r="O5" s="18" t="s">
        <v>71</v>
      </c>
    </row>
  </sheetData>
  <hyperlinks>
    <hyperlink ref="O5" location="Savings!A1" display="Back to Savings"/>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V5"/>
  <sheetViews>
    <sheetView zoomScale="115" zoomScaleNormal="115" workbookViewId="0"/>
  </sheetViews>
  <sheetFormatPr defaultRowHeight="15" x14ac:dyDescent="0.25"/>
  <sheetData>
    <row r="5" spans="22:22" x14ac:dyDescent="0.25">
      <c r="V5" s="18" t="s">
        <v>71</v>
      </c>
    </row>
  </sheetData>
  <hyperlinks>
    <hyperlink ref="V5" location="Savings!A1" display="Back to Savings"/>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V i s u a l i z a t i o n   x m l n s : x s i = " h t t p : / / w w w . w 3 . o r g / 2 0 0 1 / X M L S c h e m a - i n s t a n c e "   x m l n s : x s d = " h t t p : / / w w w . w 3 . o r g / 2 0 0 1 / X M L S c h e m a "   x m l n s = " h t t p : / / m i c r o s o f t . d a t a . v i s u a l i z a t i o n . C l i e n t . E x c e l / 1 . 0 " > < T o u r s > < T o u r   N a m e = " T o u r   1 "   I d = " { 8 0 C 3 6 9 1 A - C 5 5 4 - 4 4 F B - 8 4 4 F - 5 C 9 F F 3 0 2 7 0 5 B } "   T o u r I d = " 9 7 9 2 4 e e 0 - 7 2 1 5 - 4 6 9 f - 9 4 c b - 6 7 8 e d 7 d d 6 2 b d "   X m l V e r = " 5 "   M i n X m l V e r = " 3 " > < D e s c r i p t i o n > S o m e   d e s c r i p t i o n   f o r   t h e   t o u r   g o e s   h e r e < / D e s c r i p t i o n > < I m a g e > i V B O R w 0 K G g o A A A A N S U h E U g A A A N Q A A A B 1 C A Y A A A A 2 n s 9 T A A A A A X N S R 0 I A r s 4 c 6 Q A A A A R n Q U 1 B A A C x j w v 8 Y Q U A A A A J c E h Z c w A A A u s A A A L r A b 9 3 E o U A A E y a S U R B V H h e 7 b 3 3 c 1 t Z l i Z 4 4 E n Q e y s a 0 U m i v E 0 p Z d N V l r c z b a u r e 7 o 6 o m d 3 J n Z j Y / e H 3 Y n Y 6 H 9 k d m J n o 2 e q p 6 O q u j q r 0 i r l v U l 5 Q + 8 9 C R q A h A f 2 f O e + C z x A o E Q p s 7 I K F D / p 8 l k A z 9 z v H n P P P d f y 4 Z X b c d r A H w Q 2 m 4 1 K C w t p c 1 0 5 l R T k U S Q a J b s l R t F 4 n M I R I l / Q Q i F e A p 5 l K x W 7 Y + T z x 6 i m x E p L c 6 P U s G k T k c X K R 6 0 0 7 1 2 h o c k Z m p x b o D h / f g N / G G w Q 6 m t E R V k J d T b W U K 7 L S q F w j L w B 4 h K n 8 r w o W W J h C k b t X C z k t M U p 1 x F j M l n o Q q / T + H Q q L B a L s c Z 0 s l r o j a Y w F b n V f q v V y j y z k T 8 Y p a 6 h C Z q Y m z f O 3 M D v G x u E + j 3 j 0 L Y W K i 5 k 6 R O J U J Q l 0 P 1 R G x X n x q h 7 2 k b 7 G o I U C F v o w Z h d z t 1 a H e b z 4 h R j q Z N r j 5 F n x U J j C + r Y 8 2 A m F 9 Z R 8 l 1 x q i u O U d + c k z Z X x G l 6 2 U H l x U S D 3 X f 4 r I 1 X / v s C E + q L j a f 7 F Q K V 2 V 3 Q Q C F b K e 2 p C 1 C e I 0 q j L C B G 5 6 1 k s 8 a p 1 B 2 l H i b T j r o w D c 7 Z y W b h f S y h + m f s L F m I o j G W Z A U x m v F C l X t 5 Z C J X M B C i X H c O 7 a q P k j 9 i o + E F l n q h S Q o v T x h n b u C r g u X D q x u E + i q Q l + u m k L O N 7 R e i k t w Q T S x Y q D A n x i V K H Z V h I Y q F J c O H d 2 L 0 9 g 4 b X W R V 7 l B z i B 6 N 2 5 l A U S H Q U i C V R F N T X q q s y G P 1 7 e X I Z S Y V g O 3 q w h h N e W 3 0 j W 0 h 2 T 7 T n S t q o c P B R I 8 M k d / r M c 7 e w J e B 5 a M N Q n 0 p 5 O W X k J 8 2 U Q G T p y g n T L 3 T V t r P q h y I B S f C i M d K 0 0 y W + R U r k 0 o 9 6 l x H n I 6 1 h m Q d m O L j Y w s 2 V v P i N M L L r x p m g m H 9 v a 1 B W a L 0 e 2 C j W W n c 6 y K X d Y 6 W P c P q x A 2 8 E j Y I 9 Y p w 5 h b R v r Z 6 y r G F 6 f Q T O x 1 v D d D E o o X q i 6 N s F x E 9 Z M k z t 2 x N 8 b j l O u P U U h 4 V G + p S n 5 P 2 N o S p P C 8 m R L N y n T / f 4 6 K g 4 d V 7 F Z i J s x r 0 O X V 8 n d t r o 7 K O f X B k P J z I o f m g k 9 X U B V q c G Z B j G 3 g 5 M K H u b B D q J V B U W E B t D Y 1 U 5 A o x k W x 0 s t V P T y Z t 1 F Y R Y T X K S T F W 7 T K 5 r e E k O L I 5 l D i G v 1 A D r / Q 7 6 V h L i M 5 2 u y j C 2 1 8 1 N I F C g Q A 5 c 3 J k X a O x L E Z b q i K J c 7 x L i 1 R c U k r X h 3 I p F H c Q + X s p E v T J s Q 2 s D Z a P r m 0 Q a q 3 Y s 2 0 n O a J e u j K Y S 4 W u C P l Z a 6 s u j N C M z 0 r e A F t I a U Q q Y + n T w R U 2 z 7 k 6 U 3 q m 7 T Q w 9 9 W r e Z k A G 0 7 1 W y l A 7 Y T 6 G Q 6 H y e l 0 C r F i 3 C L E L X D f 2 + j m c C 7 l 5 N g o 6 L l r f G I D L 8 I G o d a A N 7 a 1 U V G e j e 7 3 L 9 H w U i H F m D g g T 0 L a G E v Y U f 6 Q h d 7 q S E q i F w G n T S y x u j X O E u F r h J Z K s K f M w H 4 U X P / j S R d N + R z k c D j I 5 Q h S Y P 6 p c d Y G V s O r + W Z f I 3 z j Y C f l s 6 b 0 0 Q M L D S 4 W s J r G L T g K V z i U h h J W m f g 8 q H y H m 8 N 0 q h 0 O i b W 3 U a j X e Z n 7 b r 9 y 7 G 9 k 4 8 4 A r v G d L Q F j K w m R U M b 1 d 9 a E u I J E a H / 9 M q 0 E 7 G Q v 2 i 3 7 N 7 A 6 L B 9 v S K i M Q C j Q s q 2 F o p E w r Q T j K R U N q t O u u j C V F 8 S E T M D L k E g D N h M i I S J R / S 2 / X 8 D x s a 0 m Q o 8 n 7 C x l U 6 W T l l h m 6 H 2 n n + a Q 2 2 W h 4 2 0 R O t e X T + S 7 J / s 3 8 C y Y U H c 3 C J W G j v a d t K n A T 7 + 7 r 7 x 0 u g D v d A R E q m i 8 C p H w i R E P I i b i N D x v p f H F r 8 e G y o S j L S F y O 5 P 3 k E 4 s v e 0 L W u n a o I v e 7 w z T h T 4 3 3 w M 3 K 7 6 H c m w D S V g + v r 5 B K D N 2 b d l J i 7 4 g X b 6 / R G U V B Q k y w U N n d i 6 8 L J F 6 Z + 0 S T v R o 4 s W 2 k o 0 r M V T L F O Z + S c R Y 0 l r t z / 5 2 i T t O B x q T f W I a m k i 4 T 6 y j 9 M 7 Y a d D j o I O s 2 p a y T X m m y 0 n W w G M 5 b w M K G z a U C R U 1 O 8 l l W a G u S a 7 U T l t C z X u X b Q 1 N p q U M 3 j w z w q y + I U r c h / N 4 G + u f P n F R / 4 x t T W Q C E G 3 + M m R C F A T U t z x D 0 j g y v F U z m f T 5 K P D y Z Y K + R z O x W t l O x D O 5 3 m + n z 1 k 4 7 d 0 U o o h z i x z f g M K G h G I 4 b D Z y 5 r c w W W w U j k S l 8 u i y q y 4 i L v H + O V u i k m 0 q j l J L Z V T 6 k X S F B N G A g p y 4 q H A I K V o r U G f x 1 X q 5 G q C a r Y R W J 1 o O X O B M 6 P b K C D 2 Z t F O e S 3 U k V x d G 6 f 6 Y n S a X k q p l u n f v e Q C p f F 4 v 5 R c U y P e O L t h l H w q G o F A 8 S o 5 w t 3 H 2 6 w 3 L J 9 f v v d a E s j l c d H B r M 5 1 / y p I h m k o m M 9 K 3 N X b W h a X F v z P q o B q p u C / v / t a V e 2 r J S p U F M f r s q Y t s L G V A W A D u e G / A S k 7 m K J w J z P k 1 4 R C r c k W s 0 m m A D P h 8 Z 8 3 L h 2 N o S Q V A 4 m J 7 d M R D D Y 3 l E m U R j 0 X I F R s m S z z p S X w d 8 V o T y u b I o e 0 t T X S z / 9 X I 9 F W A N U s 6 2 R 6 k z 7 i S f h W / g u 8 L M e F s X P + P t w V Z + p J I N U g 3 9 J H F w z 5 y 5 + U Z Z 7 8 c Q K J w K E Q O p 1 N I Z Q X J u G h p F Y + G K Y f G m F T P 2 m S v C y y f 3 H g 9 C e V w 5 Z I 9 t 4 U W f O G E r f R 1 k w n Q Q z X y X D F a D r 7 Y p M X V r K 7 0 J f H O l q C 4 y Q F I J b 3 + Z S F f A y I x Q K p o J C I E U x I s L s 4 P t 2 3 i t S X V a + u U C N t b a X F Z G d m Z y J S + r Y F q s 6 0 6 r O v U l 4 Y e 9 7 Q W M g H m n 0 V n 8 m o w E 2 g 1 M s 1 O T x l r a w e e i N / v l 3 W Q d t l n d G T L s 2 J J Z b W R L 1 w p x 1 9 H v J a E s h b s p F A o v K q a l 4 l I G k 1 s 5 N c W x a m 1 / E u E h X 9 J l O f H 6 F 2 u z H D F r 4 a u 6 a Q D Y j U U l 5 Y Z a y + H n J w c e U Y g 6 r f 3 s X R i m r 2 9 J S D D V k A o l K V Q j X H 2 6 w V + J q / X P 3 v R T g o G X 4 1 M g E S V n z 1 H z U y s P w Q 6 K i O 0 o z Y i j o v V L v U E 2 0 4 d l S + + P r v d L h L 6 V Y F n l e u M C c F 7 p t T Q / j J 3 l J z w 2 1 t s t B i o M j 3 5 1 + T f p z f v P 7 8 G r S P k l O 0 g r z c i + R 3 M q p 7 G i 8 g E V L H N s 6 0 m T D c G n b T 8 H B f 2 7 w v w C M J 2 e R 7 g g E D S F r v t 9 / 9 q l 5 e X K c / t Z q m k l B 3 Y U h i K E g x F 2 L 5 i O y o e o Z L c W T n 2 O u C 1 U f l s r k L y + a J f i k w A R t e i w v w h y I Q 6 C w 9 e O q o K o x K U C 2 D Y P c K J k L / i 6 0 A e P I a G Q R k M K n s K 1 4 L + q U I 3 Q r f Q 2 f 0 1 R f / + E e C 1 I V T Y 2 i B k 0 k R 6 F T L 9 o X G 0 O U T n m M z p w P B 6 u M c d L J F 2 1 0 c k O m M 1 p 8 l a 7 n R i b I w m F 6 1 0 d 3 R t f W r x u E W 8 f S 6 X u j Y 8 z 3 e 3 h v g 6 + K J Y 9 V t Y e T U 3 f T Y C y i 4 v 1 n e x F u y Q Q X R a M p n x d Z H J 7 Y h T B d s a u + r D E q m + m W 2 w l v K I S J O 1 I s j m z t b q Z 5 0 h B 4 x h G a f a Q 0 w C u 4 w O T s B 0 f 5 f 7 4 E B 4 M Q o K C q i 6 K E Z N e d P G n s w A i S L 8 X C 2 W O F l Z I u F Z + l k F 1 D j a u C A O i m N t U Z p e L O Q 9 z 7 6 b 9 V Y s n 9 1 8 8 P X U q D 8 Q c k r b a M l n + 9 K q 3 p f F p p I o x e f u 0 / J K g L Z s a Z N K C x V p e H i E u l d a y O F M H Z 6 + G h B J g a Q v 6 d D R F i D N m 0 z S x Y C F i n L U v c W i U a P C 8 y v H e 1 8 D Q B S 7 w 5 H 4 r B k r P p / 0 P a G k A z b U 7 P Q 0 / 1 Z M 7 i n u K K B L P X G y x 4 P 8 / M N U V q B c 7 u s V l s 9 u r W 9 C R X M 6 K R Q K p X j 1 N L 4 O M i H M p y x n W V z N G s s r K 5 T L 2 z M + O 0 u t i I T u 3 B p 2 S L r l t Q L 2 1 N s d Q Q l D O t f j k v b x M K u E i N + D 0 w I E 0 x E S m U i x F u D 5 g C B o i H C N C / M e y T k B g D T l l a q / C e v j k 9 P U 0 d E u m k B B Q T 6 t r C z T 7 K y H a m q q 6 b P H d i p w + G l m M U y 1 Z S v y m f W K d W 1 D W Q u 2 / 0 F V P V T q u G 8 4 h U w A v G K o o G V 5 E Z r y q r 6 k / Q 3 h h J R J x 1 u G w w H S J c 8 I x n 2 j S a m K s J 3 2 V 4 x L J y v I B M C N j c G L e p z T W s m 0 5 E 2 t 7 D 7 v k i x x r Z F I O E E m Q E V G K I B Y I K 3 L x V L L b q P F h U U + P 0 q + J Z + 4 5 t / Z G q Z 5 v 0 M y 2 I 7 N P N 9 D m e 1 Y t 4 S y W O 2 s U k V T y P R 1 k A h A Z Q c 5 F h Y W q L 6 + z t i r c O d O c r T r 8 N A Q 1 b C t 4 l l J v g Y z q b C O I N k z 3 S 4 2 8 o P S m X u E 1 T n s h 5 2 k q 3 R J W W o H 7 X L Q Q v a X f L P / 9 D 9 + T Y 8 f P 6 b l 5 a R K V l B Y Z K y h z y r V Q V F W U S F L S C e g o b F R n q + N C Z S b m 0 O F h Y W 0 b f t W I V 5 / 3 w D V F M d p w O O k h r I Y v x P 5 y L o E P 3 a 8 l v V X Y j l b v j K v H k K N V g M 8 a 1 u r w v Q W q 1 + o 6 C i D P Q / o 8 a O n V F p a S r d u 3 + d K x T Y c q 2 Z Q x X z u n c Y n 2 U 7 h n V 6 v l 2 4 N p V b W z a a Q I k S c 4 z t x V + q 6 1 b U H A w G a n V K h Q 1 B p z X i R o w P q r 0 Z v 7 y B 9 8 N u P y e 9 f o U M H D 1 B e X q 5 x R G F 6 c l I C Y l c D h n Q A p a X F 5 P H M i 0 S C b Q X N Q K N 5 c x N t r 4 3 x c 7 D S k M d B o 9 O Q y s + + s / V Q L K d v P f x 6 m u 2 v E Q U 1 n a y / Z + 7 A f V k y u f j d I / J g 0 G O j 7 q l n Q 3 0 Q 3 J r r e 0 h e n 5 8 O 7 N 9 N T 5 5 0 0 d a t H c b R J H R n b E N p V H L h A b g 2 z 4 p d 0 o 0 h 8 g E D B H F 1 w Y i F S R q h y v y g V F B A R 3 l / l Y g y W / + v / / Q P 1 L l t C / 3 V X / 2 5 s f f F G B 4 c o I a m Z l n H 8 z S r f z 7 f M u X n J 9 3 k O A Y C D w w M 0 a P 5 O n 4 n I b L N X q V o 8 S 6 q r 1 p 3 V Y 8 J d X v 9 E S q W 2 0 m B Q P A r c U Q c w j Q x u T E Z 7 h 2 J J S s O U F s U F a e D r k 8 B l h o p z o e Q R b x u A D K 1 6 n F I k 0 t W K r D 5 W B q 4 Z f v e m E M 8 d 7 i 0 v Z v C Y g O Z o Q f 3 Z c L K y o r E 1 O X k q u 8 C t I c u E 5 D w E t E N O e 5 c V s 2 S n 1 k N e I b o p L 0 z 7 K A 9 b O d p w N H w 7 j Z 1 P 5 C W L u O + t Q M D w L P G O r 4 D E u v T u 3 6 K W Z 0 U X P a w r W W n u u r U 5 7 k e 8 J K a 9 h 8 / 8 i q 2 8 c t T k i k d a y H T A b Z / W v N H a C 8 b + k j m 7 3 L E V G Y i J h P s G T P a q 6 I J M g F j 4 8 n Z L M K s V W k y Q W X T Z M J Q C g x I H B x M 5 h D H q F q r J S 7 n I d I h H S D T 2 P C Q s Z U K t 9 s t Z A K Z N U A m 3 O v c 3 C z 5 l p a k M o + P j s o x Z I + F z Q U y z X t e P E G A f o 6 V h a y e s m 2 m A T J 9 M a J I C / e / x v D w a O I 5 Q z p B H Q W p Q M o 6 x y B L Y C t Z n Q V M z g g N j W c I + 8 h y r D t C L X m V i o G X q s t a A U M / z v W n s b a M R g L V t L K 8 Q j m s c W E O J x B n s H 8 2 M R Q C w 8 o x M R o w P G + j B w 8 e U c t m p Q b B 7 k F 4 U j o u X b p G 0 9 P z L F V C 0 h c F j C 9 a m a x x e r t D 2 S k Y l Z s J d Q 2 N x l p m p H s S U Z n L y s o p v 7 B Q E l X W 1 t c b R x Q g V X R j E D I R I h 3 a F s J c U 7 e H 7 C m h T 8 u L c 7 L U 0 m l u b o 4 2 b V J O m A v n L v K 9 z o i q i m t B a W t v Z e m L a 7 P S t Q G X T D q 3 3 r C u n B J 2 b v m 0 I y I d a y E W + n F K 8 + J 0 p s d N 4 0 + v U I 4 t Q r 8 7 c 1 u O o e V p 3 l x O 8 3 N L N D U x L / k Z Y B e h T A 0 9 J X v F L j k P M E s y 5 C 0 H I J m O H n 2 D K i t L y M 8 2 0 s q K 8 q Z h 6 k 8 Q G Y 1 A J n g 8 q t J + F c B v L C 6 o 2 Q x B A u 0 G d 7 p c q z o e I A E 1 9 m y K i J t e D 8 2 P 2 Z S t N M 9 E A o q L i 0 U S j b O k 3 t R Q T 7 M z M z I 6 O B Q K U j g Y I i c T e 1 c 9 3 7 A Q z E r 1 J T H y + / F e M r / P b C z r S k K F 7 Q 0 p T o i X k U 4 A H A M g C D 5 2 9 M 2 D 1 N v b T y 0 d y i s H Q k y N z 1 N R a S F V 1 Z T I 4 8 N w c 2 D X 9 n Y Z 1 g F J B s z 5 k o 8 V e f c A L d l u 3 + + h B 6 M W m g k q l 3 T X t E N c 3 O F Q Z k 9 i j i t V 8 q Q D 9 t J a g X 6 l o u I S Y y s V z 3 N 4 L C 0 s y L I o V 7 n q d Y P R V K H E K d z k w B K r l y B t X V 0 t N z 7 N r H q q 7 3 T w 0 s X n Q E r B f t M S q z z P Q s M T z 2 a v z W b o t A D r o o T Z c N G E M u N l i F V X E h V b B p X n w P 5 d 1 N + l 8 s 7 h G 8 q q k 5 V x b 0 N I s g w B T j s 8 X W y 7 W F W U w m 3 D t g C G P H b J F 6 G l W e f W d i r I z 6 X B q a D Y P f X 5 X r G 3 p K Z m w G r 5 H + Z m W Z 1 i M m n b S U u e 5 2 E 1 M p k R M E b j m k 3 Q Q p Y 8 G p N j Y 3 I O S u + M a l H i L G 3 g H J m b 9 Y i E m m P J N M / 2 W 4 4 R L J s E N y Q z s 3 S q H X n 9 i B 5 O w t Z T N 5 7 + L r O 1 r B s J Z S v s + F L S C Y 4 p R B a 0 l k c p a v q o v e a g s Z Z E A 5 N u i l U + G O n w 3 g F o t S / 0 u W S Q n U Y 7 S 6 3 j r U H p l A V J m 2 y P Z D L q P Z v C 9 F a n X e y e r f U O / h 5 r w g Y C S b T U S b + P m a k p t u t U 8 G l Z e Y X Y R r C F A J B l N b V N R z y M D A 7 K c j V g a H t O b i 4 t L S 7 I 8 x C i G 5 g c G y W f z y t O D Z w z P 7 9 A b 2 + N s N 0 0 T / l M + l z e V 1 m h O p j t D j u V s P 3 m D 6 T G 7 a H C t b Q 0 U 9 + s j X a y 6 h e N W 8 n l s F B P v 9 c 4 I / v B j 4 3 v c h 2 U I F f K L y O d 0 C I j 9 u 3 q g E M y B g H z y 8 Y K A 5 V B I + 4 b o i X + P X T o w n v 3 a M I u K b r Q e b v g V 2 1 U q T t G 3 T N 2 u v 9 U e e f O X b x N 1 Z U V t D A / T / F o R B w B a O W h + u B c D Z B E u 7 y 1 a g T g / I L C w o Q D Q E N H L A B Q 2 7 y s d g H h c J J c + Q W F E h m + q a n J 2 J M K u O V B T J A C 0 D E Y X i a W R n V d P e X n F 1 B p W Z n Y f w F n P f X 2 9 J G d 9 V U 8 9 7 n Z W S o o U m p s U V G x k L v M F M G B c / C e M A n 3 6 I K D L v b m y O Q K t c W Y 7 R 7 v C L + Z / c X y + R e P 1 1 b j / s g R s L V J 6 6 5 b d U 2 k t R I q H T V F U Z p Y t A m R 3 m 7 H F J p x U a 9 0 p Y P 6 B u B 4 + k 8 g 3 8 T m i i i d 6 3 b S y f Y Q 3 b p x m / I L C 2 j L l n Y x 6 M 1 O C x C s 3 1 t O 9 a 4 J q q y q l M g J H L b a b U y C q P w e w n k 0 / A i s d b t p h G 2 z T W z U Z + q j M g e x 4 v 4 1 K Q W 4 W P O 2 A Z w H E s B B A e C 6 i k t K y D M 7 R 6 X l q a F N c I X D L s L X L H j m + H r y h O i 4 t i W f n + K R I F X X 1 t L i I t t s R R i 2 A R s x J N L 1 4 m C R d O 5 G m P C d l c v 0 e D z K n w l S e 3 M + O Z 2 m B 5 O l s G Y g W d Y V e 9 F W o w V U F e N V S A S V D E B l h 2 3 U X h m l Q 7 U z V O 6 / w e q N h 3 p 7 + x J k A n B + Z Q H c 8 8 Y O E x q K E c e 3 S F W R + 7 K 9 7 8 B e a m t r k X V N J n 2 N q L S b S 0 M S Y A r C Y l h H H h f 0 E 4 E o Z j L h H r W t F D U 6 m T G 1 T j r M U g x k M v d R g Q W Z P u M P W 4 V M I B K A 6 w J C o W e H W y C u L 8 l J t Q J p O z E 1 S 8 N D I 2 z 3 K c / g y I j q + w I Q o I v 7 c o n w 5 c / w F 5 y 7 7 x e t A M + k p 5 9 / F 1 + V 5 U W c T 9 l e 0 I 2 S i U j P I 1 a c V S C K J Y 0 E J I E E S T A k 4 n h r i F z 2 O A 1 x 5 W h o 3 C S u Y 6 g 7 6 b B 5 7 s p n U D C 4 j 6 J h O t L g p b G J C S o u L q K t 2 7 b Q j R u 3 2 P b w S d y e G W a p Y Y 2 y V O J N E G b B 4 x F P m L a j E G C r A Q l Q X a v 6 e R D y B N g z e u e S 3 w 1 g d k I z 0 m e V R 4 M h w z z 4 9 0 E k 7 c K H c 8 H p z O H H p L Z x H 9 A C L l 6 4 L N t T f J 9 F f D 4 I f O f e Q 5 q d m a U D B 3 Z T I a t 8 w P b t 2 2 Q J w F k B u O 3 o l 1 J X G L N Y p Z M b t l S Y 1 T 7 s y / a S / T K W g c r 6 s l K p f 2 C O f E v J 4 Q q Y U D o d m B v q 4 f 1 H L C 1 y R K 3 5 1 w 8 + Y W N d V Q x U v i 2 m m D 0 E y b 7 b G a W + 3 m 7 q e q x m + k M E A S o n p I 6 F G X P 2 z P m E J A V g F 0 F 9 i r E e 6 J m b E 8 d E c W m p 5 G m A H T W B 6 A Y + X 1 f w v P x 8 W T 7 t n 5 G 4 P 3 y / W W q C j P h + f M 8 S S 7 J l n 1 e e i 5 D X 9 H x g L w 0 N J 6 V H i a E e 6 p A h V H 6 Q F 0 P a o a p C u k B t D V K + H D t 8 + I C c B 3 s K C A T C d P v W H S b T H t k G P G x T A X 6 / k o 7 e J a / c b 2 d 1 S A Z J 5 t m C V F 5 W k B i + A r z k K / y j h O 1 n f / 8 f / i E z 1 7 K j 2 N 2 N F G B 1 B R U p k 5 R K B 5 w I W 6 v D t B x z U 2 F h D h N g V l q V b Z u e b V s w O A 7 5 + 8 r K S r m S O q m j o 5 V u 3 L x D j x 6 B M D G q q C h X J x p A x a 2 u r i R / I E j d 3 b 3 i G N i 9 W 3 X 4 o i L O T M 1 Q / a Z k x A L U u U W W Q D D m c d 1 o 6 Q M B f 2 K o B N S o A q 7 Q c F X D i x f k 7 b G R E S o r y h U 7 S s j C 5 + G O 8 d v 4 P E i h 1 n P l e 3 r 4 O s r Y B n r A D U N + Y b 4 8 J z R A x f y b X 3 x x j + r q M u f P g 3 M E K q D N Z h d y N T Q 2 y K R r c M Z Q x C 9 S D / c U i c b p F p P p 7 V N v y j X B K W L n / S C / z 5 u M V 1 x a x B i p C J + T S 2 X u s A Q d D 0 6 y t O K v g w R E W W b 7 q x T + 9 L R 3 n E 3 l 2 V q U Z f A G X A k y m Z G J W N h X a F t k G 4 m o M N 9 O A 4 N z V F 2 V T 5 t q c r k S W u n + g 2 f n k E V E t h m V F S W U 7 8 6 h a S Y H c O 3 6 F 7 I 0 Y 4 m N 8 Q M H D t G W L a l T v W h V C 5 I l 4 e 7 m i o 2 I c h z z o O + G i a C B m D t U S r + 7 V U 2 P Y 3 d T 4 + b N C W 8 a K v 3 M 9 J S S Q A w Q U O P z 0 2 d F s n V s a Z f j O 3 Z 2 k p u l 2 c M H j 6 T P y O l 0 8 D X u p b n Z O Z G S Z q C P y 4 y h 4 R G 5 3 r G R Y c q 1 B o U s k K h A n N X m N 4 8 c o B I j a a Y r h 0 l o 2 H 2 D g 8 n 4 Q 0 i 7 I l N / V k l e j J z c S J m x 6 D X Z e l k K 2 8 / + P U u o Z 4 m W P c V R I S 1 f J g K l 4 2 h r m F Z 8 i 6 J S o f 9 o d M l F T i b H i T Z U q D h V V Z X T P / 3 T r 2 j H j k 7 Z x l C E 2 t r q R I W F / Y A x T g i r Q c s K V a 6 W p d h N b q F / + 9 u P a N / + / R J u 0 9 H R x p 8 h + u / / / Z / F 1 R 0 K R d k G c 3 N F d I t E Q o s P W w X f B 9 U O T g P Y a W j h U d k 9 X K E h A V C B o W 5 5 Q z a q L 7 O z 8 a 7 U N 6 2 a A f C c o f M X + 4 N M j H t 3 7 0 s / U W e n G t y H A m J h y A V + s 5 y l 1 f T k O E s t J V 3 x u 7 g O 3 O u t m 1 9 Q T 0 8 v N b I 0 e v y k S 1 R d e O o w S B L S C k S 6 P 8 E S x r U i 9 w V A S k 2 O j y c 8 j Z B o G q U s 2 c 3 X i k Z D q 8 G x W J w 2 F Y d o g L k b Y 1 K i w L V f V 8 v f a 3 6 / W V Y s Z + 8 + e X F N / C N G w N a u 7 J A 0 l S + d Y J v L I 9 R a E a V p r v C V R t / N v C 9 C J S y p 0 o H P n v n 8 P L 1 5 7 A h d O H u B 3 n v / n c R + / J Z O l / X g w W M m X 9 L w x h O 9 d v 0 G V 3 w k R I n R w Y P 7 j f 3 4 L I l R j 3 w L A B o B q E G w Q 3 D t q H i I C M d V V 1 V X 0 9 T 4 W C I g 9 m q P h Q 6 1 R F M q p x n o 8 K 2 o q q J f / v O v 6 c f / 5 o f G X r a 1 H j 6 g L d t 3 S A 7 z 8 s o q Y + + z Q L x g Q Y E K o j U D 1 3 L z + i 2 q q C x n Q g 6 L S r l r V 6 f Y k 2 b g + g E 4 K W r q l N P k k 4 9 P 0 z d M z w 0 F R A J 5 M R o A D U G M n 9 H U Q o z u D f P + U J A i Y T 8 d 2 p c a x J t t s P 3 1 3 / / H 7 L W h W E y E 4 s X y o v R L W w 1 I t X X 7 9 h 1 q a 1 X u a y D H k U x A Y g Z a d U S a Q 3 3 B 8 T 5 u t W 1 c 2 a D C Q L r c Z S m A U a h Q m 9 D i m i O 9 x 0 b H 6 O C h / R L P 9 p R b e c / 8 o t h g n 3 5 y W l z S j x 8 / p X o + h h Y f E g k E 1 Y M I 0 e r n s x R A q w 9 P m X j Z X E 7 q n c u h s v y 4 q K o a s F U 0 s S U n H l 8 D K m p J a Y n Y M A C 2 g 8 H A M 2 S C + q b H T O F + 4 B S R h J V p w F O G z V N b W 0 N N z Y 1 s / 9 X R l c t X q a m p i Z a 9 X r k H O c + Q h P j E 3 T v 3 J X J i u 6 m h w T E 0 J r h X 3 B u k E b 8 t X s b J a e O G Z S V G y 4 E Y X 0 e E S o t z m d h 4 H q b 3 n E W F J d T T 1 W v h H z m s 7 j r y r r i k t d c S C u 5 u j H g 1 k 6 u q M E b u l S f U 1 t Z K I a 5 k T n l h C v 3 9 A 9 T c 3 G R U C I U z Z y 7 Q y Z N H 6 f R n Z 6 i k p J h V p W J W e + p F B Q L w 3 Q u s C p U U F 8 n n p y a m a P f e X T I W C O p e O m Z m 5 q j C C M v B w E d U G F S s q c l J k V h w I K B i Q 2 2 C l M I x 3 F P d p k 2 y h E p V 3 9 B A 4 y M j V M v 7 N L S 6 B z U S d g s 8 a m Z H i Z Z c Z o w O D 7 E E r J G o C v 1 9 m R q V h + M 2 c R z M 9 V 2 l N w 4 n w 6 + C i B r n h u T W z d t C w r H R c X r 7 3 V N y L Y 8 e P q F D p n M 1 Y N t h i L 0 7 D 6 M B w k y s s N w X p B V I h m d y o Q s d y 3 4 q K X J Q R 1 u 1 8 c n s g + X s v e w l F L k 7 u O U L y c s x S y g z m Y C D D Q G K h x a Y H C V 0 9 u w l O n X q G O 9 N n v P 4 8 R M a t e y W v B C I / H 7 E 2 5 3 b t h p H F Z 4 8 7 q L 2 j l a p 7 N e u 3 m R b Z 5 m l S K H Y J L N s 2 C 9 4 5 u m d 9 9 4 2 z n 4 + I K W q q y p E s s K u 0 a o W 7 K 9 y U y g R x h / t a 1 Q D E x H J j Y q P s B 9 4 H 3 U D M D U x T p V M E G w v L C 7 Q P F 9 L c 4 u S w j g f 7 m u Q b W D W Q m X 2 e X F q p A P O k N K y V I 8 l K j t y B k J S 7 9 i 5 3 d i r g N w R p S w J N e b m P O I S r 2 F J Z o a O 4 s A x X F + M 3 8 s i q 7 m w D / H 9 I B L e H U h 1 / m l M C B W L h O j I 4 V b j G 7 I P W U 2 o q K u D K 9 i z Q 9 3 T C Q X o S A j g g w 8 + p u 9 + 9 3 0 a W b B R j i 1 O v p C F e i R x C N G u u h B d f r Q k r m b l r G C C j d v J 0 3 u B 9 h / Y I z b F 8 Z M g Z C q Q M 6 G p q S F F 0 g F j Y 1 O s M l U Z + 9 V 1 D f Q P U j A c o i p J v x W W Q F c 4 I + A g g F o I b 1 g o g s B R d f 4 o q 5 F 5 + X k s E Z W X b H Z u j r q e d N P m l m Z p / U F K j E E q K S l i g p c L 6 V E 0 4 O Q o 5 d 9 I Q l / j 6 q 8 e z x T n 2 c x x U i + A 1 7 t E V l b D H S z B n E 6 l D g K Q S P g t f C c K V F H l C E F Q L K v X L L 2 u 9 N o o H P S z K h q g o 2 + 2 y + e y E Z Z z W U y o o L 1 d W j m t 7 q 2 V U I C O x X s e 8 B l 8 F c Z J t Z Y H a f z J F T p 6 / A j b R Q t U y m o g g N 9 6 / O i J R E U 8 Z J U H 3 r + B 3 g G q q 6 + l f f v 3 y j m D g y N 0 6 9 Y X 1 M i 2 R 1 F h P r W 3 K w m C l v 7 e 3 X t 0 6 q 2 T o t Y h / k 3 j 9 r C D W g p n m G C L 5 M 5 3 J x w p G l D v k A c v k 6 N i b m a a y i p S J z 3 D e V 6 v n 3 7 5 q 1 / L S N p m t o l O H D / G B F S S B n Y V b L n J y S m q r K y g L 7 o 9 t L 2 5 M N G P 9 D z g G a Q 3 J G b g / Y B I i F O E N I Z X E 2 o q h u 4 j K g T H b w / E a M H H E o u l 1 P G j z y a 5 y R Y w o V h 5 z V I g I B Z O A b w Q j F 3 H I E A g n V C Y W B q T S W t S + c M W u t i r + k C S c i M J H R i 7 v W i Y o r E w P f E q A j i n P p O T k W 9 u w b N A 3 d 0 9 1 L G l g w n S m v K b U I H g i L h 0 k Q l 4 7 I i x N z O k M i H K 4 O A + Y 0 8 S t 5 m E I C q c D 2 a J A z V J O z I y Y R 7 p v F h C f P 7 5 W T r 8 x m G W a K z 2 M a G i s a i h y i b 7 1 n D Z I / M 2 m p k c p 4 C r n t 5 s U S F P U 1 P T 1 N P d x 9 d / W L a f B 9 h / c L B o Q D 3 F Q D u 4 y b G E w + R / / z / + T / q H / / s / 8 Q N H b K F f n h c k F / q 8 H H y t 3 p U I P R y N k N c X o B P H U v v v s g l r l + d / h D B X Y k 0 m D R C l L W 9 c h r U j X g z Q g / w 0 m Y C 0 j w k w 1 g n w s P q V k 5 M v w 7 7 R A C P o 8 + S p 4 6 L O O F w O 2 r l r J 7 f w F X T n 7 k M 6 c + Y i k 1 t V R p A J w b F Q 4 1 4 E j E H a u U v Z K N N T U 7 T I H 2 F B I v Z H l M k G N d B M J j Q g I B N c 7 q v h 9 J k L 9 O m n p 1 k q 2 a T / q 3 N b O 2 3 Z 0 s p L t P y p H d W f P 7 F K a r N 9 2 6 o S Z B o d H R c H z F r I B J h H + 4 J c S H I J 2 y k 3 N 0 + I 9 t H H p 2 V I x z / + t 1 / I O 8 P 9 Y I l / 6 F A H k K S m u X R t / Y l / z M j q a H P 9 8 P W y 1 D S 4 D 4 P 6 + n s e U Z E b J 6 v 5 Y N e C U x 2 h B D k 7 O 7 d Q R X m x D L T D T 1 h y l B o F N 3 V T Y 6 O o Q y 4 m 1 u 5 d n f T 2 2 8 c l m P b s u U u i 0 q C T t a y i S q K p V 8 P 1 a z f p 7 p 1 7 C f e 3 3 Z n D 1 0 u 0 v D A h 3 r v x s X H J 1 4 B K O j 0 1 K e f o c w u N a I l 0 w K Z 6 6 8 Q R + t b 7 7 9 D 3 2 E 7 M y 0 s d P 6 W B 7 5 Q x T N E R Y 0 8 S 9 a y u o o 9 t r V j 2 + R L v A N J I A 3 s Q 5 v T w 4 S P 6 8 Y 9 / R D / 9 6 V 9 I t D w k q M R f 8 o O W E c n c W t m Y U A s r + E R c n B e Z 3 n c 2 l K y W U I C 5 R V v w K 0 K 5 j A Y d l f x X v / q t r C O a + 9 j m F W o q U 1 N Y r g a H a a K y s 1 2 q 8 u b Y 1 b 4 F a y N L n i W 6 d v U G 1 w F k F W K 1 7 t I V O Y b r a G / f T K d O H h W X O j x b l U 2 7 6 V K f U + y h p Q C e O K t D A S v d G X H Q 5 / z d K / n b 6 c 2 j S Z W w t K S I p i c n q L q m h j 8 f o G 9 / 5 1 s 0 O j Y p r X x l 1 d p c y W j 9 M e g Q n 0 F F x 9 g o A P 1 O s K 1 A J A D H E S 1 R U V m T E r K k c e j Q f r Z v X i x h A U R Q a B s q x a Z j N f y / / J f / S n t 2 7 6 T N m 5 t Y x c M g y S J x s F j 5 h U B C q d P i T L A Q j S 4 o y Z X N s J y / 3 5 2 1 d + C L N 4 u 3 C H Y I A l 7 r j e H o 5 p e C W D w 4 C z o 6 W l I 6 Y H H K + R 4 n h a K q I g A Y v r 7 o t x q v W U H b X d q J U e B / T I X O E C 2 y n X D k y C F R j y b G J 2 j f / j 1 y L V q C + F a C d G V I h e c A k J A g t X l g o h 4 m g j 4 c t O y o l H B z 6 1 k t E G 0 O 7 9 w M 2 2 Q z s U 2 J G e P f 2 6 a 8 j 1 A L 0 c L r S n y v d 4 k W Y u V 0 A k N J 0 o B n 8 j z H g X Z x w 3 m A 2 U H g L s e I W 9 X J + n x k + u 5 7 9 x 7 S p o Y G 6 u 7 q l p R p 6 L u C 7 Y f i 9 f q E U J B S c J n D l Y 5 8 f V d 7 o x Q J + r l R 2 p 5 K z C x C 1 k s o A L N O a D L B m L 5 9 + y 5 L C W V j 4 M U V F R d K i m Q z 8 P 4 x m r b E N P w c w 9 f T W 5 f T T x U B k D 0 W m L c 1 U 0 1 t F V e 2 E u r p 6 Z O O X z g U E P O G n v + + v j 6 a m 1 9 M I R M w O K 3 6 k z q Z + N 6 R W 5 L 4 H 2 Q C x N 3 M F Q i V 0 q w y 5 R d h r J G L 7 s / W J M g E a K k j f T x c I d G g f H 7 p A U 0 E y 2 Q e q k w w V / j p i W R C T q C 3 r 1 + 8 e 5 c v X a X L X Y j 8 c I s 3 D s / u R Y B N l 4 m o O 3 d u p / / v v / 4 j N T c j E 1 W y n x D P C I 1 O y G g I s Q / 3 H I W e j X U H 9 h l f k o V Y F 4 R 6 c 7 N q k e / d e 0 B V V Z W 0 e / c O q R B X L l + j m z d u U w G r G K s 5 C B C S h M o d 8 C d n 3 j M D 7 x n Q U 8 X k u X O 4 1 e 1 h 9 a 5 N 1 G b t V g a x Y M i 3 t L T Q n c l y u n V r m B y U r N x 9 n l y R T o 8 m H Z R f z w T 0 W 0 T V G h k e F n U O l R I F 4 U f o a A U C l g L 6 9 L G T E u m 4 W J W F 4 6 C w O D m t z B f c e K B j 2 V a x l x Z n B u n m g 2 R G 2 t W g 6 6 u S F i z l 3 L n U 0 t r C 6 u d h 6 m z M l w h y S F u z M 2 Q 1 g B w 4 N x 0 I u f r O d 9 6 X 7 3 b y 9 Y N I K C A Q 4 v Y c d o d y v L B E x L 6 n E + p Y R V 7 m B i F b Y D n / I I t V v l i z t J D v b g l I q 4 a G E h K q g m 0 I 3 W j i J W V q Q T X g Z Y J u j 5 Y + a s u n a w N O U c 0 0 k Q A 4 O J A K D N j X E K a Z k S c S s T D F r T r U y I O H D n D l U 5 H U N y c q u Z W K i y 1 2 9 v I I 5 e f b q a 2 p m I m S Q w N D C 9 x i l x t J S Y h 2 1 4 V o e a Z X I h v m P X O J I R C I 0 w O x Q C a N 8 n w 2 4 J n U e q I B j c n J S a q u r p Z Q o X G 2 Q U C X n N l z t G v X d p a W A x Q M 4 N 6 C d O L k c X G m 6 K E V 4 y P D Z O G K X l l R y c 8 o l n D D 4 7 5 6 e 3 p p 5 6 4 d s v 3 K 4 O f q X V o Q j y h I o 9 U 9 F D Q A O s o d z x 3 l w 0 v 9 l F N U T U 5 a o S P H 9 p D 1 J T q U / 5 i Q 9 Y T C q N q q 8 B e S D A Q B q e g D w V A E h O e s B R 7 P A j 1 l i X P k 8 A H q m 7 F R 3 6 y q W L C d Q h E L I V s w S K a H R X l 6 z t K P v 3 l A J C A m i + 6 f t d H C z C j l + P u E W G c e R c j i S o 7 7 A R D O h A n Q 7 t 0 d I a f d J p V l 5 8 5 q g p c 9 d + Y c t b Z v l r h A V D B 4 9 U D S a D R C R R W b 6 F J v M i I W 0 k l L S o 0 n j 5 9 K X 1 U 6 8 F 0 6 p A n 4 l 1 9 9 Q D / 4 0 X e N L V Z l P z t D x 4 4 d o T B X c A T k A l P T M z Q 2 M k p 7 9 y V H 3 r 4 I 8 N j h W s 0 h U w D U O R A J 3 Q J w 3 + M c k A n X h c 5 c 7 I P j B r / v D w T o S g 8 S u f j J F l + h 4 y f 2 y r C V b A Q 3 x t n 7 D 9 I H F W w b V y i Q C U A f C H L G r R U D A w M S g X 7 5 8 g 1 + G k k D H L Y T c p Y j 4 b 9 5 j G F Z 2 6 l E R b 0 5 5 K C 5 Z S t F 3 Q 2 0 b e d u u j q Y R 1 U V B X T E U E G B M l Z h m s o i f J 0 x 2 r V 7 E 2 3 d X k s d W x W Z A H / F S Q o 7 q s U G u 4 G h E l V V Y h t V V F Y l Z i D U u D Z g C j c 3 o G 1 F R D 8 g J A k V G T C T C S i v K K E A V 2 A A e d g P H z k k E x Y E Q 2 G Z y w o N E d S z l y E T o t Q R 3 Y 6 h H 2 b g G l A Q m 4 h R w 9 6 l R V H 3 t M q H j E l y D q 9 j C S 8 f p C S S x / i D r F G w j D e / 5 2 z 6 l 9 U 2 F F 5 C Q y l X o D S V D k G r a 4 b F w Z W t l H b u P U T n P v p n Y 6 d S + S B 9 0 q G r + J O J V O 9 X c a G b D m 8 O U 2 V + T H K V Q 8 K h 7 G u I y I z v b / K x N z d n 7 g t 7 O u 0 U 2 + + t t 0 / K 9 t T k t E Q Z p A P E h h o 4 O T V F H 3 3 0 q U j i o D 8 g Z I C n D M P a z 5 4 9 b 5 y d i q P H j t L H d / w 0 M D z N t s u y / A Y i P W C v b e v c Q g / u P W R b U 0 m q t Q D S R 6 t l c J x o a J s I B S o s 3 p E 7 T w 2 9 x z p I J d E t x j n Y H l t A 4 6 i O o 2 S r u g d k f c d u g c V D 9 + 4 9 S r G T U p 1 T F h o e G T P W n 0 U o s C x f N 8 f q 2 6 Z 9 / 0 b 2 r S x l d l C Y s b U m Q j t q k 8 Y 4 h q g j U U t t k U m c p S G P 6 x 1 I B o l l r j O b X C N 0 + 9 Z t U Y + g 7 m H u p o 9 + 9 4 k M h t x a O G C c p e D z z k u Q 7 D e / + R 5 1 P + 2 W m L 5 L F 6 7 I 0 B T Y Q c e P H 5 V R t / D Y p e M H b x R T c 0 M l 2 1 E 2 y V C U m 5 N L A X + I P v / 8 n O S M u H R R Z T N 6 E U C O 1 R w W 2 t 2 t S K U I h C W y 0 W L o B 9 Z x n Y g d B K k Q D e J Z 4 f P 5 P J x r j U e f e c / Z V C w X H v Z k r Q 2 1 E K i l A 7 U z o u b h Z U B + Q E f H C 4 O h q 9 N n x e N W u n v 3 H u 3 Z 8 6 y h 3 d / f T 5 u N I Q 0 f P 7 K L b v / g w R g d 3 l N N v k j m S g N S 3 B u 1 0 5 R X H U d O 8 7 e M 6 W i + D M 6 c O S 8 u + D u 3 7 1 L n j m 2 S A w L 3 c G s 4 R 7 y C A m 4 4 D j a G q d j k 7 s 8 E V O i b N 2 6 J X W c G h u p D 3 S s r V Z 5 C O C x 0 Z D g + g 1 x 6 D Q 3 J M V d m g B A I y H 0 e 8 B 3 K C Y H I 8 g g 9 f d p D j x 4 + o u M n j 4 q 3 T 9 t R K O g U D 1 g K y V 3 S Q B 5 v S K L N w w E f f e + H S l J n I 7 J X t j L Q 2 i H J C T A z q / p m d O / + o 0 d P Z A l Y L L B f d o k k S w c q E + w X u N i P t y m X 7 Y 4 d d d y K W 8 k / v 0 i 5 l l S v G o B Y Q E 0 m A J O x 6 Z k 3 M u E X v / g V n f 7 8 A v 3 m X z 9 k N a t P P G m Z g M G J c O + 3 t r c I m S R r L E u C Q 8 0 s C S G B D S m c b l t l A i T 2 n r 2 7 6 d r 1 m z S / s C A V H f j O d 7 5 J F 8 5 e l P X 5 + X k a G h o l 3 / K y 9 E N 9 9 u n n 9 P D B 4 5 T k K p B G U C 3 5 a b + Q T I D Y R o Z U E s 8 p k 2 v 3 n p 3 U 9 b T L O K Y K A o j 3 7 9 / H + n k r t V e y 5 D L 2 I 9 1 a N s N y 8 W F v 1 k q o u Z U K 2 l E 6 T t X V V V J h 0 C p C d T p w c L / 0 x u v 8 D R q h c J R b y V S p c / X K D R l N 2 2 p k d g V 0 N A M Q 5 x Z 8 a t J L D p e d y q u L + X e M A 2 n A b B 1 7 N w V Z 7 V u 9 Q i C B C W Y I C Q R C 5 H Y / 6 2 C A L T Q 4 M E I L C x 5 e 9 8 k Q E G R Q K m 5 9 i w m c 2 v Z B S q 4 V o X C I 7 t 1 5 I E k z 9 x / Y S 1 1 d P b S X y T b K 0 q i p u U l s K U S T o N 8 I K i e C g m 9 e u 0 k r r I L + 8 E f f l 4 q + l s g F n A c C Y Y n + L U j X f l Y / X W 6 3 O I q Q 7 E V L K M z C A d f 5 Z V a Q i p 0 r N O 7 h / a E V i k W C 9 P 0 f n D K + M f u Q 1 R I K E c r I 4 Y C g V K C v b 5 A K C h W J Q C b d K m u k k w l A i 9 j S m j q K V U + S B l h Y g l U 3 l F N d d T 5 N j 8 3 R Q N + 0 z F y I + X X h D t d Y D l n o X I + K c l j Q 6 l k a o A J Z W T 3 M R K a z 3 U 5 C d l p E d W z f u V 0 y 1 u 7 a t U M q + E S G w P L u K X U v u E d U U F T U 1 Q B V a 8 f O b a w a F 9 A 1 J s r M 9 K y Q Z X P L Z p F k 8 5 4 F + s l P f i C / B Z S W l M g g S p B p a G i I z p 2 / J P t X A 6 7 B X E T S W K z S D z Y x O S 2 j e 5 G u D E l Z c A w j l n E t G A 6 P 7 a k l 5 P Z Q u f n c u c n G L B u R 1 U 4 J h z V I R e X V C R c x g l M r K y u l k g B P W c 1 4 E R D p k N 7 x m y m L b C B u p 4 r a M t r a U c l S Z I 5 u P Z i n 2 e k l a i i J q H 4 m 1 h a 5 L o l 0 u z H o l E G J G k F D H Y Q E R Q X K h J N t Q S Y G J J d b K j R C d y A V d u 1 m u w 9 f n A a o m H C V 9 w 8 M C q H u 3 b t P Z z 4 / J w M Z M + H O F / f o 0 B s H x Z n x 3 e 9 9 S z y C A O 7 d P C o X 6 h 5 C k X R G 2 s b G R l p c U D N 6 Z A I I p J e 4 N w x b u c z q M 7 4 T w c P o T 8 J + E P 7 J k 2 5 Z h w p 5 9 + 4 D m p q a E S I h M k O l E o t x Q 1 L 9 z H v O p m K 5 + C h 7 V T 7 A H u c K 6 P D I C N C t W 7 f I i 4 N T A i 8 Y d g H U w e f B n F b M D O Q 6 v 2 h M O g 1 A t Y c X D w l g N O J s I z i c N o q G w p T j d l I o h k F 8 x s F 0 x C N U 7 L 0 m 0 h C J T a Z Z S i B W D l m N Q J z q q i p J K I m U x d / 7 / r e N D y m g U / g K X 0 v A 9 N v + 2 T 4 6 2 p l H Z a b c D g A c B y D V M l f a 9 7 6 h c l x g Z D D a D O T U y I R z Z y / I O C 8 A g b 4 6 N 4 R O D 3 3 r 9 l 0 6 e v R w R r X P L J X m P J j d 3 S E d t 2 g Y E F o 0 O D R M r X z P i 4 t e U T 2 H e R u q I K J Z k I U K 6 6 G c W p q a h 1 N i h a X i q Y y / k y 2 w / b v / + X / J 6 l T M 4 4 t 5 l B M c p c 7 t 2 x K t p Z Y 4 i A D A v n Q J p A F j H d I g 0 3 G t H S I a A k D 4 U V N Z V A b j D c 6 p P i g L W l 9 o z W w b L S 7 4 y Z W D G f n k k K A y d I v i t j x i u v F v x O j g l l J u n V e o v a O d 1 a 0 m a m 5 u l o q I 9 M x I 1 Y V h 6 V W w B / m z D i M U C A C Z G / m 3 M U E A x l c d 2 h y m z q Z C c V y k w 2 6 3 U U N D P d t g X p n z d s m 7 J K S A J z Q T 0 N m L n B V N T S o H I J 4 Z + o k W 2 Y 7 C 8 A 4 M H k S w M U Y l o 6 J r 9 R L r + r n h H h 4 + f E w 3 W J 2 s r q 3 i 6 7 V K 1 D x C n e Z Z Y o m k 4 v P h Y E F m X P x G h N V f e B Q b W b U t c E V p b I 4 l F K u A n d u R N Q r f m 5 3 F I F T 2 w r v i o D 3 t R W L w D 3 H r B 9 3 c 3 M J h n l y 8 0 E x A X 0 0 L 2 x G r A R N Y Y 4 w O k t t X c Q G g H c F D r y d W 0 3 C 6 U s k E L N t q h U x A Y G m a t j b k i Z f P Z n P I A L 4 P P v i d k A K B t h p i M 7 G U Q D R 2 H r f y Z i C t F y Y o e 4 7 f I w E 4 I B C O B X U 4 / X v M G B 4 Z o c 5 t 2 6 R v C g B J x s b G h W h a o h W z X T r M l f / + / Y c s t e b Z T i 2 Q 6 4 e 0 Q T 4 N D G X B z I Q u v p c B t p u K + P j j x 1 3 8 u 7 l U w N c A K Q R n B Q q k 0 t L S I g 0 P j k i S G f R F I d 5 w Y p E l X T R I 2 4 R Q 2 Q t x U m Z z s V u j N D k x y Z V A t b K 6 w x H x e c D z 1 A e o J S 8 C M h / t q E 0 1 + N s q 2 W A a P 2 N s r Q 0 n t t j k G v f v 3 y U z w b / x x l 7 6 u 7 / 7 6 5 Q o A 4 0 5 V r V 0 h q N X h c z T x P e X S Y p p Q I L g d 6 B 2 m u F h 1 Q 3 S E 8 e h 9 i E b 7 I 4 d 2 4 U 0 h 9 4 4 I E 6 G g w f 3 i U 3 2 9 j t v U R t L L z R m o 6 y y Y j g / E m g i l 2 E + 2 2 m w 1 S D B U E C o D p b O 5 R X l k p c D Z B 9 i m w 3 S C k k u S w p c G d 9 x N p W s d k q g V J b 4 q b i 0 n L z G M G y t h l S U l w m Z U A m Q G S k T 9 G D A V O g v X x 3 4 n f K S P C O 0 6 M U d u i v D l + g m 2 z W b j J k 3 k E X 1 / L m L N M E N w Z 4 9 a n Y O M x B f p 6 O / X x X I u / 4 i I D B V q 8 l m j I 9 N y T L C B M B 1 I M U y S N b f 2 0 e n P z 3 D d t E Q 3 b l z n 6 5 f u U J 3 7 9 y V 0 c C Q 9 O 0 y k N D F R M 5 l + 8 l H T 1 h 6 a c m E M j S o 7 C c Q C b M z Y i A j X O k Y 1 A l C H T n 5 R s q 7 z c a y e v O d R U B f R m 1 N j b w 0 5 H w D k I C y q 6 t X 1 r / 4 4 q 4 s 0 7 F v 3 + 5 n j o G E v b 2 D b B N 0 J c i Z D q h j 2 4 x E m G W s F u o + I b j T E c e X j i J X i O 0 D l q S T U + K J Q 6 f z 8 R N H h W C Z Q n g i o d V d 4 G v F a o 2 I B p J 7 j r D t B D v L D H T G 1 l S X C 4 n Q 4 E A F r e J n i 0 k S 3 n n v H c k S W 8 8 S a + f O T t p / 6 K D Y r r C L 8 D m k Z 4 Z 0 x S j p 3 J p d v E 9 N 0 a q k U 0 x U S X Q d I P c 7 3 h W c M u j g H Z r l c 3 i / 5 J f I c r A N 9 b 9 m t V M C Z d 5 r o 5 q C g K g d G M 6 A K O q q q o q E h w 8 e p f H x S X E F 4 y X D P Y 0 Y u N l Z j w S V 6 k h 1 A B W g t L R Y P o u E m D q H n h n o b M 3 P V z N e a L R U I K o 8 K i N m s e 5 k n i A + c K X 3 A x o a G K B / + y c / k v P h g B g b m 5 B K B h t H f 4 f 5 u 6 A u I d U x A m Z X k 1 R w w e N 7 x s a n 5 F 5 0 x I h G M d + D A 0 N F u P K m 4 + L F q 9 T a 2 k x 1 t b X P N B o g 2 u 4 9 u y X i H Z I U F R 9 u b u Q 4 B / B 8 I N R w / X B O Y H t i b F T y S m B y 7 C d P n p L V X U n 9 M 0 h N N k o F p d X k s o X l e 9 B F g V H O m N 1 R O T e i 4 h B Z i e W T j U L U u Q O N l H q n 2 V q y 3 i k B R C J W s k f m q H F T n S S 1 h 5 q H l h 8 v X X u X 0 N E 7 O T U p F R Q G O M J o 4 G 2 C d + 0 m V 1 6 o H m a g o m Q i E 4 B K Y J 7 h P B M Q O d F S z l J p f J z V H I d M W I 2 + o J r a a r Z P m o R M G E 0 M 7 5 v b n U e / + c 2 H d P X a D b a p c v l Y s b i a M c d T q 2 l y A z M 8 8 2 r c V 3 3 9 J q m g t j R P B f L w w X E A J w 3 U L D M w c z v 6 6 9 K B 5 z U z M y N E B v A 5 T A j g 9 S H p T E i k F c K K d J 8 R c u r 5 l / 0 y j 1 W E N Q M 8 M 0 i 1 u 2 M 4 L 0 q O g h q a 8 7 F 6 7 G Z J F Y v Q 7 Z E c c o Q m 5 d 7 h S Q S h / L E 8 W v C F 6 N C O a i q p S n 0 H 2 Q j L 5 S f 9 z + o o W Y j x K Q s d a Y O q E 6 D S k l K u Y F Z R J z A s H R 4 r u M e f B 8 z 0 h + i E z H Z V K s 6 f v 0 Q n W G V 7 H p B 6 D K 7 3 z 9 j m e P P o G + I g Q P g N h i Y U m V z Y 6 C O C U 2 V b p 1 I h t c R A 5 Y S H E t m C n u d Y e R 6 Q n h l Z Y L W U Q y X G H F D I a J u T 5 g w B Q b q e d s s 0 p + l S C + n G M O 0 O p M z o 8 D A h e W V J e b m s Y 3 g + 0 l b D e R F g S X n f U y 0 R D 1 D t p E C K x c K 0 t 2 6 F L v d a K D x 6 g d y 1 e 1 i r Y E 0 h F F A l 6 K e f / v U P j F / L b q w L G w r w B 2 O S q Q d D E u 7 e v S s V B P 0 c L l e O 6 O 4 v A j x V G D 6 P C O 0 X Y S 3 j d c 7 1 q A p b 2 b i N n n J F P c 3 S B p L S T C Y A H r P G p k a p 6 E q d U g V A f j z E 1 b 0 q P v r w U / r 0 k 8 + Z 1 K f Z b n s s U g Z p y 5 A C + b P P z t J / / s / / L / 3 q 1 7 8 V 1 f E M X 1 8 t q 7 5 m M u l r K W H 7 C a N r Y Q c h X X R 5 V Z V 0 H N f W 1 y s 3 P z 9 f q H s P 5 m u M I F c j 8 o G J h a W d o n R n W D k e N m / Z Q 9 E w v i t J O H u G A O R s B U u o g X U h o f j d 0 d z A U 9 q / u 1 2 k T S 6 / a M S q 6 S l o N D 7 4 4 B P 6 3 v f e T 1 R a M x B 1 D n X k y p X r k i J s N e i J 1 h C v d v 7 8 Z T p 5 8 j h X n N R E J T M + K 5 X n x U S 1 T m 3 v M w P 2 C C Z 5 e / e 9 t 6 R S I 1 c E 1 L Y z j 4 l V o U 3 S 8 r 3 z E g G x A P q i 4 K k r Z H t o c c n P 0 t s v p I Y N C R U Y e Q C B j 5 l 4 7 3 / r P V n X M B N 7 h q + l p L x C p B A G b 2 I M 0 y T U X l Y b E Y + H 8 y C 9 z n b Z h T R Y R 2 q C J G l 4 n Q u 8 g S 5 r U F S 8 C F + D l k 4 / / O E J y i / K 3 F e Y b b D 9 7 X + A U y L 7 A a 1 o b L G I G s p i M t s e Y u C + u H 2 H Z q T H P i p E A T D x 9 J 0 7 D 2 W y 5 n R S I f o a 0 1 h i L i h 0 W s I 2 y Q Q 0 4 m q C s r h 4 6 j 7 5 5 D N W 6 f I J Q y F g E y F a A b O 0 I 5 6 v f 9 Y u T o o X A W o d J n G D l B w d G W F 1 d V 4 C f 5 3 V a s I B X C l I V Z K 3 9 v Y P 0 g M u a j g 4 k I o Z E x U U F O R R M T 8 L c 0 N T y T Y T H B D p / X L j o y N k s S K 6 Q e U M R H / V / I K X i R C j X / 7 6 N z J 1 q i I T a w M e o l m 2 l 5 L S C X N 2 G V L K R C x / E O S K C L k i L K k w f c 2 B w 8 m Z H r M d 6 4 Z Q w K I 3 S n 0 z V q o r C o k 7 G D a D x J E t L H E L v Z j o L K 2 p q Z R J 1 Z D v o K i o Q P Y B l y 5 d o 4 4 t a n 5 c k A n q l g 4 S 1 Y A k Q Z p l X f l Q 0 f A b q K i V l e V C J o 2 B O b s Q A U s M g 3 8 R 8 F 2 Q H P B K w l k C 2 8 R F X p o P q g h 6 z 4 p 1 T e Q 0 Q x w y T H I M p 8 g 0 S y E A u 3 G J j 6 P L A a 5 s 7 + K i 5 M p D f G Q x 2 6 O 4 r t + x F H M 6 c m i O b T 4 4 K W B D Y n Z E i F 8 Q 5 4 s h q H Q g D 6 t 8 B o n U U t l T Q i r Y U 6 E l c t l i 5 F 3 2 0 + L s i H h T O 7 Z l d 3 S E G b A v p Q K t h 9 L S 6 J Q X 9 2 h C j Q z F I D e 0 0 O i Z R y 7 y / v 5 B 4 7 Z J J l 3 T H a 0 a b x x J H d 2 a w x U N Y T V m g K R r z b 3 w V o e a 1 V w G E 7 8 C 0 D n b U p f a T 4 R o d i S O M Q P B s y P z m e 0 6 j D t C X B 9 I q p F + O e h D G h 0 Z k 3 u D Z 6 + o p I S G Z J L r U i Y L Q q 4 s N D A w y M f s 1 N r S Q C 6 7 m s k D T g h M W 3 p n Q A 3 D S E g n X U C m m E E m o z R X W q k y 1 0 t V z l n K K 6 q g 7 / 3 k m x n f Z d a W K 0 / X h w 2 l 8 b h 7 m Z s J O 5 3 o Y M n Q 1 8 d k K p N O S a 3 y w U G A G d L T g a g B f h 4 J j 5 g G v I Z Q a 7 S k m p q e l h g 3 J x N 1 L d C D F T H K 9 q h p n N X L 4 n N W H 6 O r v C k k j o S 3 7 R t G i m Y z P v z t x / S N b 7 0 v O S + u D 6 U S 8 V R 7 i N X K I Z b c R d K F A E k E Y u B + k + 7 x u E S N 5 7 C K C N U O x 5 H w H 4 l X 5 j 0 e c v P n L n S r j l p F H L W E b a X t K N h L 2 F Z 2 U 5 C a i x d p e S V C 4 0 s O + o u f J S f Z X g 9 g Q g 2 u K 0 I B D 7 u 8 Z L U 5 q T w v S l U u T C 7 W J E S B + o N K g 8 7 L 7 d s 7 j b P V k A f s 2 7 V 7 p x L Z a U B C E / T H o E + n q 6 t b x g j d k V k z n G y b d L D 6 t 3 q 8 3 O i 8 j R 5 P 2 q X 1 Q o b a V 8 U j / g 6 P z y p z W 6 W j o W C e n o x b K a / g W Z s v y j a K z Z 5 K J A 1 t Q 4 L o D / n z + z Y h i U q c h u Y s l B u Z l J k R Q S A 4 I a D K D X I D V d f Q I E v M z Q v y X O i B I w K S S B H J 7 1 0 m G 4 a 0 C K E U s T S Z Y D O B U B W u e R q e i d L f / v u f y u + v J 7 z Y / 5 u F w I C 1 a D R M s y t 2 u j 9 T L u o f C g a 4 B Q I q b A h Z X 2 E L D U 0 H x b 2 O m L p M Z A K g M q J S / O t v P q T p q R n p w z l 8 + K A M I w d J e 3 v 7 6 N y 5 i z Q 5 O c 0 V 0 v i Q A e T q B r D / j D G b x 6 u g s z p C D T n P T j 2 z r T p M / f c u U k G G U c D A a m Q y X y g k D 8 g E a R Q M x 2 i a t V z J N 8 7 7 R S p B 6 v A z B Z n 0 c g Y z e Y R M a h 4 k E U v z l Z W A b I u n T y Q W i p J U I N n S + G O a 9 l p Z n X 1 x Y H I 2 Y l 0 5 J T S q K n J o c l o l a 7 H E L T S y 5 K L G 0 q g M 4 0 C l h z c O 4 5 H g l u 5 + e I e m b D u o x Q g c Q C b Z d F c 7 A J V v b H y c T q b N r w s n B F R K R L r D u J + Y m K B 7 d + 9 L c C h a + / J i N / U b 4 6 d g S 8 3 7 r Y l U Y / / y m 9 + x j W f n 4 h T J C X I + D y 6 H j a 5 f u k h H d j d Q a 0 V U H B 1 F O R G R o C f 3 N 8 g 2 h p l g y M m L o O k E O 3 P Y Y 6 H B W Q v N L 8 f Z / r T R S j D G z w M q n 0 E o X m I y O J A M Z E E o F R J x X u m z K e n E J b C 8 I j G O 7 l w 7 2 3 R M M G 7 A E o Q S a R W m 9 v I V K i t x U 5 4 j T N / + k z 8 1 r m B 9 w X K 1 a / 2 p f M D D J 3 M U j t p E 1 b P a X X S k N U 6 F b k z m D P X L Q u c v X K Z v v P c W n 2 m h / + c X Z + g b 3 3 x P 4 v B m Z h Y k t d j 2 7 V s S E w F o Y O I w s 6 r 4 I k A C L s w v S H z h f N 4 B V s m U g 0 E H 0 1 o s N o m U Q E 4 M y e B U U E g t b Z v p H / / x F + R b 9 r F 6 F C I L 2 4 M / + 9 l f 0 q e f f k Y / / M F 3 J G P S O B M b X k h U c M z 3 l M f 2 T P q 1 I k d F 2 D R V j 4 Z S 8 5 I d y O i I V e u K O H p 5 s t U v S x S E C O E c E A e J Z N C 4 w G 4 C u c I r y 7 T s D 1 F u n o v V P R 8 f s 5 E / i D R i S b s J p b E I C V g C M u 9 V b k E J H X r v O + q C 1 h m Y U E P r k l D A 7 X v T Y k t B l c v N c d L x L R Y h G K Q K i I X w J J B r c m J K k q O Y h z y M j 8 / I U O 6 2 t i Z j D 9 H w M H L W p X o G 1 4 q z P S 4 y A u E T h H p V 6 M o N Y o S 5 s n c 9 6 a L d p m E g e K F 6 c g M A 5 / M f Q y q Z y M T k M a d B l m y u Q q I o n W i F 6 g Y y o e M W T p s w T Y 6 N U 2 V 1 t f z 2 h R 5 + h t E Q h f l Y l A n j W / K S I 9 c l d h O k k f Q z g V R G f 1 M Y h c n U U h a m U z 9 Z f 7 a T x r q 0 o T Q 6 W k v 4 5 f N L 5 Q o w M b l I k w t o O d W M D 1 B F l F 3 V R S W l x T K 0 Q r X Q q t r V 1 l Y k y A R 3 8 t O u b r a d U u 0 R k B E q 0 V q g y Q T A z f 1 l g N 9 V D Y N D 1 N b q 6 t R A 1 / M s n T S S 5 F F k S R a W O q L O G T Y Q 7 0 u u R 2 n U E 5 e B f 3 g c I B A m f 0 P e d e z D 8 4 T N F G Q y + x a W 5 H k 6 4 Q U U M m l V T z k l h F x C s B B Z 4 2 H a c T w 1 X 8 Z 6 w 7 o m V H 6 e g y u N i n Q u L n b R n Y E I f X B l U a L L k c o K w z z g T r 9 + 4 5 Y E h u q K Z y Y W l p 9 9 d o b a 2 1 q p v L x c 9 m n g 2 N j Y J F 2 9 e p v O n r 0 o o U u r Q U / Y B s A 5 A c P 8 q w A y B x U X J w N / z 3 Q 5 S Y Z T y b 3 g P l J L g j h m M u l 1 E M X Y 9 3 S S b c / B I Y M c U b I x e d H n F A 4 p o u D c s T E P O b i R w Z M C a Z I 2 k 2 q s h E g i p b g B 4 3 W r 3 U n l l e s j x G g 1 W K 5 2 r 1 + V T + P 6 z V G y 2 D A j n 4 1 V P x f l s 5 5 / o J l k t g o M T I Q z A J E E C F R F C J C O 7 o Y k Q K c o Y u A w B 9 P z g O 9 + 2 t X L F X y K j h 3 F 7 O m p j x V b Z j U M Q D 8 Q M i m 9 L C A R + v r 6 J R d D e 0 d b S s j Q J 8 a c U o p A q o H g P 2 o b f U u J / W p b L Z l Q 5 i U I x k u X J U h 7 G x S h Q E T 0 O 2 H c 0 6 1 u H 6 1 Q v k g p E A i D J 7 V E E m J x g Y o H I s F N H u G C R / q 3 f / / n 8 k z X M y z X X g N C j Y w u 0 O i 4 6 p u y s u 2 E n A d v t m E C s 6 Q t N T g w T G 3 t L Q l C o S D 4 F e 8 f a Z r f Z J K g M r x q h U C + O k S 9 9 w X b K C d X h Q A V 5 c R U m u X n A O R B F l y v z 0 s z 0 z O 8 x 0 K N j Q 1 U U Z G U l i A I 1 E h I J z C X a Z I k D Q i V Q q Q k i W T d I B H X f p Z C f G + 8 v P 9 0 h l p b y o R E W y p D f J 2 Q P i p f O f Y 9 G A 7 Q Y g A T q Z m i I E A m k E p s J w z N A K F U v x M z l L 7 z / X e p r n 5 t c 3 Z l M 2 w / / 4 / / W 9 a P 2 H 1 R K S r M p f F x D 7 9 4 r l z Y x f B M j 1 F N u U o z h v 4 X 5 J S T / Z 5 5 C b 9 B j n Q M D M S Y J A S F m j M n S S V l r J V c G A e F c + H Q K G Y 1 V K d V R o 4 / m G D O u J c W 5 u e 5 I n L F 5 A o L J w o I 3 d 8 / w A 2 A T W I Q E Z t Y W 1 s r M X 6 f f n J a 8 q D r a 7 / U 5 1 C Z Z M 1 k k Z I k T A q R U I z 1 4 I p f s u c u z S 9 R 7 6 C H S s v c r A b D P Y 7 j U Z p a i l O p 0 y d S J 8 6 3 O + + N 0 f i i n R q K g z T r g 1 s d E i q V T K L m c U M A C Q V 1 G x 3 i b x 4 7 y H e c f C f r t a x r G 8 q M Q 6 z j x a K s y / N L x o u O 2 I t p e H h E v F d K p Y n L i 8 e A P F R s R E F g H i a M X k V O O t h c y v 5 I L a q i P l / I 3 7 1 7 P x H 6 V F W o v H M a g x 4 7 P X r S I 8 P e M Y w d Z E Y + C I x f w n Z 6 3 k D 8 1 v v f f J e 6 + 0 b p 9 B M n f f r E Q c s B Z f c l b K J M h S s + J M X t L 4 b J E Q / R 7 O Q 8 L S 8 u k s 2 i j r u L 3 N S y u Y y C b I C J L S W S R 3 X O 3 h r N l S u G F H o 0 T t R e E a D C H G U X a a d D C p m M Z 4 z v w P 3 8 + V / 9 S F 3 8 a 4 D X h l D A 0 S O t X A E U q T B P H m w m e P C Q 0 h j R 4 o i 2 B p l g D 4 F g x U X F 0 v G K f V C 7 k K U H D g p 8 R h N K 2 x d 6 m U 4 w r G P a T M w r e + H C Z e m b 2 l o F V 7 Q h J f g 4 I i 5 Q 8 Q B 4 7 c b G J y W i A 2 V 5 m d W r p R X + T R 2 A G q M b I 3 k 0 E G i S D l S V x p j 3 S + U 3 t n E t R h n s n R T V 0 h o N 0 o X L / V L p w 3 x v J e V 5 5 H S z J O J 7 1 S o b C A B y y b Z 8 H 5 Z q P 4 Z d I K I c 2 x i B 2 z M R l 8 + Y S Z U g E 6 t 5 E v L E q v T f / N 3 6 7 M B d D Z Z r P c P P b 1 7 X G V A x r 1 3 v F 4 / T 4 c 3 I g e A Q i Y B c C r C Z E P f n z s t l t U v l o s B w B u W k s N B v P / i Q v v / D 7 9 L N 6 5 j h Y 5 + Q T U s P v U Q m I f R n l b L E w W c Q X D s / 7 6 H q 6 h r 5 L t g h 0 z M Y 8 z R G v s J D F I n b J H y o r l h 5 A U E w E A Q h P C C u m q Q s T p g 5 Z D T c I J l j F W E V c W U d S / k w E 0 t v c 7 F Z u N L z P t h Q E d Y t 1 f m K l L I O I o L U 2 D b W l T Q D M Y 1 1 2 e Y G Q 6 L G 1 T F N N C G U O C O Y T L r f S V S 9 o J D p z 3 7 6 I y o o z P 5 M R i 8 D y / W e k d e K U E B / / x Q N j s z z S 3 f Q 3 n o / E y B f Z v 2 D s Y 8 o A E g T q H p w I m z d 2 i G E A t l A C K Q A Q y J / A C m K I e U Q 3 4 d p Y o C L L I W w D 4 R D t l W E M V W U J 2 e l V 8 A G 2 z 6 X r l J R 8 z G a 9 N o k c B Z c w H 7 5 y x s w + e 4 M Y 3 J s d b 4 i j 6 z h B E U K 8 3 p K 0 Q Q y 1 m F P 6 X 1 C K E 0 s Y y k E w h I k M p N J L U U C G 2 R S 6 q A i l K h 7 Q i h F J C x x r 4 c O 7 6 e 9 + 9 V z e p 3 w W h I K 6 O 0 d p 6 G R B Z Z U D m o r m J a R u n n 5 e W R n q T Q 9 N U 3 V N d W i h m F K F t h Q W l q B D E h X h s x K y g s I z x 9 J B i I 4 N p q b m s Q j J z N M f H G f v v 2 d 9 + W 4 Z 9 l K p R g S n w Y k c f H 6 I 7 R 5 3 7 d Y / 7 b Q j M + i p A x g J o 9 s Y y k 7 j S X / N Y p 5 / R k y Y S n k U d u a S A k 3 u k E i T a q Y S K M k q R S Z Q C K 9 V G R 6 R t V j Q s G h s n N 3 J 7 1 5 L H V s 2 e u C 1 5 Z Q w L l z 9 9 k O s U I j o q P t k E A q v R i i J j A t p i I R V 3 M m E u w r d P 5 i P x w M q J w Y A a s I p Q s / U P x h Y v z q l 7 + h H / / k B 7 J P Q a 0 k t 0 k k I Y Z + X H 6 0 Q H F 3 v b j 0 B f z d s k g h j 7 F H S G E c x 9 L Y l n 8 J 0 u j 9 a l u R R m + r 9 V R V z 0 w o k E Y R S S S S X j K J 9 F L Z T V o 6 a T I p y Y R A 4 T / 9 y + / L 9 b 2 O e K 0 J B Z w 9 e 0 + C S C v s M 1 S U Z 5 M k J E j w g m B T T S h k O U K 2 U x A L t h U A 1 e 7 E y W M S A p R O q B s 3 b o u b H b M i G j S S Y 5 m A x J s j I y P U 2 N R C F 3 s d / J s k r n S 3 I 0 Y d V W E q k E y 0 I A O J M + F S D y I T z K Q x 1 o V Q W A d p 9 H 7 T u h D H 2 E 4 Q y U Q i v U 9 L p A S x V p d M W t X D E t I b Z P q T v / i e 3 N f r C s v 1 3 t e b U M D l i w / I u x K h f Y 1 s y H P F Q F I S F U C r i i Y V l v D C K X v K K q F G y C C E k C Q M t d e E A o E w I f O x Y 0 f k X E U m O B N A r G c f t 9 + / Q q O j 4 y q p J c 6 V U 0 C E 5 J L / 0 t U B B w V D a h 0 7 N V l k H f + E U L p o M p l I x O t J d c 9 Y x 9 L Y b 5 Z M C Q k l k s k g U w q h I J X g e Y y I m o e O 5 p / 8 2 f q M I H 8 Z M K F G 5 b W 9 7 n j 0 o J + G R + d o f 5 O a N 6 q m u p o w L D 6 H V U A k w I f X S o i V V k A g u N W R W j i / I B + y S P a h P H j w S D k w Q D T + j Z W V o I Q y P X r 8 R G a l e P D w I Z 0 8 c V z m 0 k X a Z L / f L 0 M 9 a u t q R M K B z I q I T A h e u 9 C D K X M 0 g b A w 1 h P F I I 9 5 X Q h k b B v k k X 0 m I p l d 7 w k J B S K Z 1 k X N 4 6 V I J s O j h / 2 Q 0 L v 3 7 K A 3 j u 7 j K 9 q A 5 c Y G o R K A n f T J J 7 d o L 5 M K c z Q h a y t C k 2 Z m P J I p y e 6 w i 4 R K J x S W C B F C v o l l 7 z J V V l W I U w I O D a h C 7 7 7 7 N p + H X 5 A / 6 Q s m B 6 9 x p d f g 6 i 8 p j r G E 1 1 F F Q y h V D + f h V J B E z p R t X R R 5 m C H y m S T B Q B q 1 N E u l V I 9 e k l B K I u m l I Z V k a a h 6 L J X x X Z D K f / N 3 f y Z 2 5 w Y U N g i V A Q O 3 z p G N W 1 5 M z 4 m E L B j y D m k B w m H p d u c Y h N K e P 6 K x i W l 6 2 L 9 E 3 z q x V d R G A A S D p B u Z 8 p I 9 t i x h Q 0 o l N J B k V A r U Z G n I D w E S s L 3 G t h W g y M L 7 j P 2 y n t j W p D H W 9 R I E w n q C R A a p e N 1 M J E U u k 0 T i J U i E W Q U x Z E M k l B E N g X v G 6 O S f / / 1 f p N 7 P B j Y I t R q 6 r n 4 m F R G z / 2 G J g F q 0 x H B O w H b C c O / 6 u l o h V i i E A X Q Y I l I k F W x 4 3 k 6 N Z T G a m p y W X H 2 T P i d t K o l L R y 0 G K W L G D 3 g K M R Q C a Y 6 x v 6 m p Q X 4 X 4 6 u g X g L 4 X a Q M Y z o Y R J K d s j + x L 6 V o 8 u h 1 E E i t J 0 m E f U k y m a W U E M g g E q S S V v V E K k X Z X u J j U P E Q 3 f 7 X P / 8 T u c Y N p M J y o 2 + D U K t h v O c R T Q z 0 S N S D k l B s J + X n y z q c F C A R Z g i 8 f u 0 G 7 W B b C R 3 B k / 5 i y i 2 p Z 7 L 4 a U 9 9 m D A 1 D t p w 3 Z L r J V Q y D G 5 E 7 C A i 0 T H 5 G l p 9 B O L C H X / 3 3 k O q 2 / N j I Q i g l o o 4 w q X E u i a P 2 k 6 s C 4 F U 1 I U i l p l U S T K J R J J j S j K h w C Y 0 k w n H + I O i 4 m 3 f 2 U l H T 6 y f T K 9 f N Z h Q Y + q N b W B V P D z 3 O 8 N R U S W V C t P h g F S Q V k q a W G i J b a b h w S H K r d 1 P v p C N K 2 u E C g J d t G O 7 j r R I J R Q w O D h I T c 3 N x h a D 3 w S S p C w F + D t B C r 1 T / h t L 2 S 8 r a t 0 o / I O s 0 v G 6 k A b 7 F I m w r o i k S Z Q k l C I R 1 t V S S S j d v 8 T r f A 8 4 H 9 f v d D j p 5 / / T T / n 6 5 a I 2 s A o s N z c I t S a M P L 1 H i 1 N j k m c C z o k S l l p 2 m z 3 R R / X 5 z S H 6 x u H N X O F g W 3 G t w 1 J q X 5 w G B o Z k y k z 0 Y 2 G P J l V 3 d 4 / M C L / k t 1 D X l J 0 J I b u 5 8 s t f Y z 2 5 U / 5 h M 7 H O G 1 h P k 0 p K C h n 7 Q R y 9 N I i k 7 a X U G D 3 Y T U Z h S Y z j a D S g 4 m 3 t 3 E I n T q 0 + e c I G k t g g 1 E v i + k e / Z K I o W w e V H l O P o h J j / F T v R I g O 7 6 x N d A C D O O a C d M a Y + R y 0 Q s L K n s k 4 + Y K s S j m N k b y J N 8 F k M N b 4 y 9 W 6 E A V r x t L Y T i 2 K O F h P u M e F X I p M i l R c t F T i Y r a b M K 4 J U R N o C E A m p z O H f v 7 3 f 4 Z f 3 8 A a Y b n Z v 0 G o l w U q 4 M V / + W 8 i U c r L S m X 4 / O z M H G 3 d 1 k G z 8 8 t k c b C d F V k g f y A o T g n k Q h e p x P 9 9 3 m U K h C I 0 v F I p x M L / Z w C + a E q B K I m l H B D C q H X + K 8 T B M p V E Q h 4 c T y G T l k y a T F h X U g l S C 9 c I i Y Q Y R g y 7 g G q 7 g Z c D E 2 r c e H M b e F n 4 f U t 0 + / Q H L J G s 4 r F D x y y m F k W U B S o r 5 r 9 t 2 d w o F R v e P T g e k G + i e 8 Z O K 2 x n J W G w C g v F H v w R g C j G i p B I t r H + T N F k S h I r q d 4 l S a V T J o N U O I b P g U i w k x A h 8 r O / / V N W a T e I 9 K r Y I N R X A F T W S y y x k N c B E 4 g h Y i L P n S d D 2 L 2 x E t r T U U o O b v m 1 6 h e K W e n p J A J h l Y Q S S W W C e i E g j q w I S b C h F r y U d Y N E s u Q i Z D K I l E K o Z y U T C n 4 R J I J q B z f 4 X / 7 N T 2 R 9 A 1 8 O l l s b h P p K 8 e D K W V q Y H p f K j P F M S O 4 4 O B u l f V s q J f Z t c c k r Q 0 Q C g R B N r B R Q b g F y V S h i A V j I C 0 n + E c L o p a x j i X 8 g j L E P Z N I E U u s g D r a T R N K E T j g b t r X T 8 V N v y H d v 4 K v B B q F + T 0 D F P s 9 S a 3 x s j O r q a m l 8 f J L q N 6 m O Y O 2 w w A R q U 1 4 1 I w j / Z y I Y r E o A R E l f m o s m k F p P E I r J I / v 4 H 6 + o 3 + Q C l z + u 4 b 1 v n h B C b e C r h + X W w A a h v g 5 M D P X T 5 6 e v 0 U q A K z t v M 6 U o z i x C H F 9 C 5 T P z C V z g R V l e l M r z Y 9 Q / a y M 2 0 x S J E o R S R F L E w t n 8 b U J O Z R N B E o F E J 0 4 d p p Z 2 D I i U b 9 7 A 7 w 1 E / z / / h e T i W 7 H e g g A A A A B J R U 5 E r k J g g g = = < / I m a g e > < / T o u r > < / T o u r s > < / V i s u a l i z a t i o n > 
</file>

<file path=customXml/item2.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9 2 c 6 3 0 c 8 - a 4 2 d - 4 a 1 e - 9 8 d 3 - a c 5 7 4 9 7 e 8 0 0 c " > < T r a n s i t i o n > M o v e T o < / T r a n s i t i o n > < E f f e c t > S t a t i o n < / E f f e c t > < T h e m e > B i n g R o a d < / T h e m e > < T h e m e W i t h L a b e l > t r u e < / T h e m e W i t h L a b e l > < F l a t M o d e E n a b l e d > f a l s e < / F l a t M o d e E n a b l e d > < D u r a t i o n > 1 0 0 0 0 0 0 0 0 < / D u r a t i o n > < T r a n s i t i o n D u r a t i o n > 3 0 0 0 0 0 0 0 < / T r a n s i t i o n D u r a t i o n > < S p e e d > 0 . 5 < / S p e e d > < F r a m e > < C a m e r a > < L a t i t u d e > 4 5 . 5 6 1 2 4 4 2 9 9 2 2 6 3 < / L a t i t u d e > < L o n g i t u d e > 4 9 . 7 0 8 4 5 3 9 6 2 8 9 1 5 < / L o n g i t u d e > < R o t a t i o n > 0 < / R o t a t i o n > < P i v o t A n g l e > 0 < / P i v o t A n g l e > < D i s t a n c e > 2 . 4 8 5 5 2 2 8 0 9 7 9 5 3 9 9 2 < / D i s t a n c e > < / C a m e r a > < I m a g e > i V B O R w 0 K G g o A A A A N S U h E U g A A A N Q A A A B 1 C A Y A A A A 2 n s 9 T A A A A A X N S R 0 I A r s 4 c 6 Q A A A A R n Q U 1 B A A C x j w v 8 Y Q U A A A A J c E h Z c w A A A u s A A A L r A b 9 3 E o U A A E y a S U R B V H h e 7 b 3 3 c 1 t Z l i Z 4 4 E n Q e y s a 0 U m i v E 0 p Z d N V l r c z b a u r e 7 o 6 o m d 3 J n Z j Y / e H 3 Y n Y 6 H 9 k d m J n o 2 e q p 6 O q u j q r 0 i r l v U l 5 Q + 8 9 C R q A h A f 2 f O e + C z x A o E Q p s 7 I K F D / p 8 l k A z 9 z v H n P P P d f y 4 Z X b c d r A H w Q 2 m 4 1 K C w t p c 1 0 5 l R T k U S Q a J b s l R t F 4 n M I R I l / Q Q i F e A p 5 l K x W 7 Y + T z x 6 i m x E p L c 6 P U s G k T k c X K R 6 0 0 7 1 2 h o c k Z m p x b o D h / f g N / G G w Q 6 m t E R V k J d T b W U K 7 L S q F w j L w B 4 h K n 8 r w o W W J h C k b t X C z k t M U p 1 x F j M l n o Q q / T + H Q q L B a L s c Z 0 s l r o j a Y w F b n V f q v V y j y z k T 8 Y p a 6 h C Z q Y m z f O 3 M D v G x u E + j 3 j 0 L Y W K i 5 k 6 R O J U J Q l 0 P 1 R G x X n x q h 7 2 k b 7 G o I U C F v o w Z h d z t 1 a H e b z 4 h R j q Z N r j 5 F n x U J j C + r Y 8 2 A m F 9 Z R 8 l 1 x q i u O U d + c k z Z X x G l 6 2 U H l x U S D 3 X f 4 r I 1 X / v s C E + q L j a f 7 F Q K V 2 V 3 Q Q C F b K e 2 p C 1 C e I 0 q j L C B G 5 6 1 k s 8 a p 1 B 2 l H i b T j r o w D c 7 Z y W b h f S y h + m f s L F m I o j G W Z A U x m v F C l X t 5 Z C J X M B C i X H c O 7 a q P k j 9 i o + E F l n q h S Q o v T x h n b u C r g u X D q x u E + i q Q l + u m k L O N 7 R e i k t w Q T S x Y q D A n x i V K H Z V h I Y q F J c O H d 2 L 0 9 g 4 b X W R V 7 l B z i B 6 N 2 5 l A U S H Q U i C V R F N T X q q s y G P 1 7 e X I Z S Y V g O 3 q w h h N e W 3 0 j W 0 h 2 T 7 T n S t q o c P B R I 8 M k d / r M c 7 e w J e B 5 a M N Q n 0 p 5 O W X k J 8 2 U Q G T p y g n T L 3 T V t r P q h y I B S f C i M d K 0 0 y W + R U r k 0 o 9 6 l x H n I 6 1 h m Q d m O L j Y w s 2 V v P i N M L L r x p m g m H 9 v a 1 B W a L 0 e 2 C j W W n c 6 y K X d Y 6 W P c P q x A 2 8 E j Y I 9 Y p w 5 h b R v r Z 6 y r G F 6 f Q T O x 1 v D d D E o o X q i 6 N s F x E 9 Z M k z t 2 x N 8 b j l O u P U U h 4 V G + p S n 5 P 2 N o S p P C 8 m R L N y n T / f 4 6 K g 4 d V 7 F Z i J s x r 0 O X V 8 n d t r o 7 K O f X B k P J z I o f m g k 9 X U B V q c G Z B j G 3 g 5 M K H u b B D q J V B U W E B t D Y 1 U 5 A o x k W x 0 s t V P T y Z t 1 F Y R Y T X K S T F W 7 T K 5 r e E k O L I 5 l D i G v 1 A D r / Q 7 6 V h L i M 5 2 u y j C 2 1 8 1 N I F C g Q A 5 c 3 J k X a O x L E Z b q i K J c 7 x L i 1 R c U k r X h 3 I p F H c Q + X s p E v T J s Q 2 s D Z a P r m 0 Q a q 3 Y s 2 0 n O a J e u j K Y S 4 W u C P l Z a 6 s u j N C M z 0 r e A F t I a U Q q Y + n T w R U 2 z 7 k 6 U 3 q m 7 T Q w 9 9 W r e Z k A G 0 7 1 W y l A 7 Y T 6 G Q 6 H y e l 0 C r F i 3 C L E L X D f 2 + j m c C 7 l 5 N g o 6 L l r f G I D L 8 I G o d a A N 7 a 1 U V G e j e 7 3 L 9 H w U i H F m D g g T 0 L a G E v Y U f 6 Q h d 7 q S E q i F w G n T S y x u j X O E u F r h J Z K s K f M w H 4 U X P / j S R d N + R z k c D j I 5 Q h S Y P 6 p c d Y G V s O r + W Z f I 3 z j Y C f l s 6 b 0 0 Q M L D S 4 W s J r G L T g K V z i U h h J W m f g 8 q H y H m 8 N 0 q h 0 O i b W 3 U a j X e Z n 7 b r 9 y 7 G 9 k 4 8 4 A r v G d L Q F j K w m R U M b 1 d 9 a E u I J E a H / 9 M q 0 E 7 G Q v 2 i 3 7 N 7 A 6 L B 9 v S K i M Q C j Q s q 2 F o p E w r Q T j K R U N q t O u u j C V F 8 S E T M D L k E g D N h M i I S J R / S 2 / X 8 D x s a 0 m Q o 8 n 7 C x l U 6 W T l l h m 6 H 2 n n + a Q 2 2 W h 4 2 0 R O t e X T + S 7 J / s 3 8 C y Y U H c 3 C J W G j v a d t K n A T 7 + 7 r 7 x 0 u g D v d A R E q m i 8 C p H w i R E P I i b i N D x v p f H F r 8 e G y o S j L S F y O 5 P 3 k E 4 s v e 0 L W u n a o I v e 7 w z T h T 4 3 3 w M 3 K 7 6 H c m w D S V g + v r 5 B K D N 2 b d l J i 7 4 g X b 6 / R G U V B Q k y w U N n d i 6 8 L J F 6 Z + 0 S T v R o 4 s W 2 k o 0 r M V T L F O Z + S c R Y 0 l r t z / 5 2 i T t O B x q T f W I a m k i 4 T 6 y j 9 M 7 Y a d D j o I O s 2 p a y T X m m y 0 n W w G M 5 b w M K G z a U C R U 1 O 8 l l W a G u S a 7 U T l t C z X u X b Q 1 N p q U M 3 j w z w q y + I U r c h / N 4 G + u f P n F R / 4 x t T W Q C E G 3 + M m R C F A T U t z x D 0 j g y v F U z m f T 5 K P D y Z Y K + R z O x W t l O x D O 5 3 m + n z 1 k 4 7 d 0 U o o h z i x z f g M K G h G I 4 b D Z y 5 r c w W W w U j k S l 8 u i y q y 4 i L v H + O V u i k m 0 q j l J L Z V T 6 k X S F B N G A g p y 4 q H A I K V o r U G f x 1 X q 5 G q C a r Y R W J 1 o O X O B M 6 P b K C D 2 Z t F O e S 3 U k V x d G 6 f 6 Y n S a X k q p l u n f v e Q C p f F 4 v 5 R c U y P e O L t h l H w q G o F A 8 S o 5 w t 3 H 2 6 w 3 L J 9 f v v d a E s j l c d H B r M 5 1 / y p I h m k o m M 9 K 3 N X b W h a X F v z P q o B q p u C / v / t a V e 2 r J S p U F M f r s q Y t s L G V A W A D u e G / A S k 7 m K J w J z P k 1 4 R C r c k W s 0 m m A D P h 8 Z 8 3 L h 2 N o S Q V A 4 m J 7 d M R D D Y 3 l E m U R j 0 X I F R s m S z z p S X w d 8 V o T y u b I o e 0 t T X S z / 9 X I 9 F W A N U s 6 2 R 6 k z 7 i S f h W / g u 8 L M e F s X P + P t w V Z + p J I N U g 3 9 J H F w z 5 y 5 + U Z Z 7 8 c Q K J w K E Q O p 1 N I Z Q X J u G h p F Y + G K Y f G m F T P 2 m S v C y y f 3 H g 9 C e V w 5 Z I 9 t 4 U W f O G E r f R 1 k w n Q Q z X y X D F a D r 7 Y p M X V r K 7 0 J f H O l q C 4 y Q F I J b 3 + Z S F f A y I x Q K p o J C I E U x I s L s 4 P t 2 3 i t S X V a + u U C N t b a X F Z G d m Z y J S + r Y F q s 6 0 6 r O v U l 4 Y e 9 7 Q W M g H m n 0 V n 8 m o w E 2 g 1 M s 1 O T x l r a w e e i N / v l 3 W Q d t l n d G T L s 2 J J Z b W R L 1 w p x 1 9 H v J a E s h b s p F A o v K q a l 4 l I G k 1 s 5 N c W x a m 1 / E u E h X 9 J l O f H 6 F 2 u z H D F r 4 a u 6 a Q D Y j U U l 5 Y Z a y + H n J w c e U Y g 6 r f 3 s X R i m r 2 9 J S D D V k A o l K V Q j X H 2 6 w V + J q / X P 3 v R T g o G X 4 1 M g E S V n z 1 H z U y s P w Q 6 K i O 0 o z Y i j o v V L v U E 2 0 4 d l S + + P r v d L h L 6 V Y F n l e u M C c F 7 p t T Q / j J 3 l J z w 2 1 t s t B i o M j 3 5 1 + T f p z f v P 7 8 G r S P k l O 0 g r z c i + R 3 M q p 7 G i 8 g E V L H N s 6 0 m T D c G n b T 8 H B f 2 7 w v w C M J 2 e R 7 g g E D S F r v t 9 / 9 q l 5 e X K c / t Z q m k l B 3 Y U h i K E g x F 2 L 5 i O y o e o Z L c W T n 2 O u C 1 U f l s r k L y + a J f i k w A R t e i w v w h y I Q 6 C w 9 e O q o K o x K U C 2 D Y P c K J k L / i 6 0 A e P I a G Q R k M K n s K 1 4 L + q U I 3 Q r f Q 2 f 0 1 R f / + E e C 1 I V T Y 2 i B k 0 k R 6 F T L 9 o X G 0 O U T n m M z p w P B 6 u M c d L J F 2 1 0 c k O m M 1 p 8 l a 7 n R i b I w m F 6 1 0 d 3 R t f W r x u E W 8 f S 6 X u j Y 8 z 3 e 3 h v g 6 + K J Y 9 V t Y e T U 3 f T Y C y i 4 v 1 n e x F u y Q Q X R a M p n x d Z H J 7 Y h T B d s a u + r D E q m + m W 2 w l v K I S J O 1 I s j m z t b q Z 5 0 h B 4 x h G a f a Q 0 w C u 4 w O T s B 0 f 5 f 7 4 E B 4 M Q o K C q i 6 K E Z N e d P G n s w A i S L 8 X C 2 W O F l Z I u F Z + l k F 1 D j a u C A O i m N t U Z p e L O Q 9 z 7 6 b 9 V Y s n 9 1 8 8 P X U q D 8 Q c k r b a M l n + 9 K q 3 p f F p p I o x e f u 0 / J K g L Z s a Z N K C x V p e H i E u l d a y O F M H Z 6 + G h B J g a Q v 6 d D R F i D N m 0 z S x Y C F i n L U v c W i U a P C 8 y v H e 1 8 D Q B S 7 w 5 H 4 r B k r P p / 0 P a G k A z b U 7 P Q 0 / 1 Z M 7 i n u K K B L P X G y x 4 P 8 / M N U V q B c 7 u s V l s 9 u r W 9 C R X M 6 K R Q K p X j 1 N L 4 O M i H M p y x n W V z N G s s r K 5 T L 2 z M + O 0 u t i I T u 3 B p 2 S L r l t Q L 2 1 N s d Q Q l D O t f j k v b x M K u E i N + D 0 w I E 0 x E S m U i x F u D 5 g C B o i H C N C / M e y T k B g D T l l a q / C e v j k 9 P U 0 d E u m k B B Q T 6 t r C z T 7 K y H a m q q 6 b P H d i p w + G l m M U y 1 Z S v y m f W K d W 1 D W Q u 2 / 0 F V P V T q u G 8 4 h U w A v G K o o G V 5 E Z r y q r 6 k / Q 3 h h J R J x 1 u G w w H S J c 8 I x n 2 j S a m K s J 3 2 V 4 x L J y v I B M C N j c G L e p z T W s m 0 5 E 2 t 7 D 7 v k i x x r Z F I O E E m Q E V G K I B Y I K 3 L x V L L b q P F h U U + P 0 q + J Z + 4 5 t / Z G q Z 5 v 0 M y 2 I 7 N P N 9 D m e 1 Y t 4 S y W O 2 s U k V T y P R 1 k A h A Z Q c 5 F h Y W q L 6 + z t i r c O d O c r T r 8 N A Q 1 b C t 4 l l J v g Y z q b C O I N k z 3 S 4 2 8 o P S m X u E 1 T n s h 5 2 k q 3 R J W W o H 7 X L Q Q v a X f L P / 9 D 9 + T Y 8 f P 6 b l 5 a R K V l B Y Z K y h z y r V Q V F W U S F L S C e g o b F R n q + N C Z S b m 0 O F h Y W 0 b f t W I V 5 / 3 w D V F M d p w O O k h r I Y v x P 5 y L o E P 3 a 8 l v V X Y j l b v j K v H k K N V g M 8 a 1 u r w v Q W q 1 + o 6 C i D P Q / o 8 a O n V F p a S r d u 3 + d K x T Y c q 2 Z Q x X z u n c Y n 2 U 7 h n V 6 v l 2 4 N p V b W z a a Q I k S c 4 z t x V + q 6 1 b U H A w G a n V K h Q 1 B p z X i R o w P q r 0 Z v 7 y B 9 8 N u P y e 9 f o U M H D 1 B e X q 5 x R G F 6 c l I C Y l c D h n Q A p a X F 5 P H M i 0 S C b Q X N Q K N 5 c x N t r 4 3 x c 7 D S k M d B o 9 O Q y s + + s / V Q L K d v P f x 6 m u 2 v E Q U 1 n a y / Z + 7 A f V k y u f j d I / J g 0 G O j 7 q l n Q 3 0 Q 3 J r r e 0 h e n 5 8 O 7 N 9 N T 5 5 0 0 d a t H c b R J H R n b E N p V H L h A b g 2 z 4 p d 0 o 0 h 8 g E D B H F 1 w Y i F S R q h y v y g V F B A R 3 l / l Y g y W / + v / / Q P 1 L l t C / 3 V X / 2 5 s f f F G B 4 c o I a m Z l n H 8 z S r f z 7 f M u X n J 9 3 k O A Y C D w w M 0 a P 5 O n 4 n I b L N X q V o 8 S 6 q r 1 p 3 V Y 8 J d X v 9 E S q W 2 0 m B Q P A r c U Q c w j Q x u T E Z 7 h 2 J J S s O U F s U F a e D r k 8 B l h o p z o e Q R b x u A D K 1 6 n F I k 0 t W K r D 5 W B q 4 Z f v e m E M 8 d 7 i 0 v Z v C Y g O Z o Q f 3 Z c L K y o r E 1 O X k q u 8 C t I c u E 5 D w E t E N O e 5 c V s 2 S n 1 k N e I b o p L 0 z 7 K A 9 b O d p w N H w 7 j Z 1 P 5 C W L u O + t Q M D w L P G O r 4 D E u v T u 3 6 K W Z 0 U X P a w r W W n u u r U 5 7 k e 8 J K a 9 h 8 / 8 i q 2 8 c t T k i k d a y H T A b Z / W v N H a C 8 b + k j m 7 3 L E V G Y i J h P s G T P a q 6 I J M g F j 4 8 n Z L M K s V W k y Q W X T Z M J Q C g x I H B x M 5 h D H q F q r J S 7 n I d I h H S D T 2 P C Q s Z U K t 9 s t Z A K Z N U A m 3 O v c 3 C z 5 l p a k M o + P j s o x Z I + F z Q U y z X t e P E G A f o 6 V h a y e s m 2 m A T J 9 M a J I C / e / x v D w a O I 5 Q z p B H Q W p Q M o 6 x y B L Y C t Z n Q V M z g g N j W c I + 8 h y r D t C L X m V i o G X q s t a A U M / z v W n s b a M R g L V t L K 8 Q j m s c W E O J x B n s H 8 2 M R Q C w 8 o x M R o w P G + j B w 8 e U c t m p Q b B 7 k F 4 U j o u X b p G 0 9 P z L F V C 0 h c F j C 9 a m a x x e r t D 2 S k Y l Z s J d Q 2 N x l p m p H s S U Z n L y s o p v 7 B Q E l X W 1 t c b R x Q g V X R j E D I R I h 3 a F s J c U 7 e H 7 C m h T 8 u L c 7 L U 0 m l u b o 4 2 b V J O m A v n L v K 9 z o i q i m t B a W t v Z e m L a 7 P S t Q G X T D q 3 3 r C u n B J 2 b v m 0 I y I d a y E W + n F K 8 + J 0 p s d N 4 0 + v U I 4 t Q r 8 7 c 1 u O o e V p 3 l x O 8 3 N L N D U x L / k Z Y B e h T A 0 9 J X v F L j k P M E s y 5 C 0 H I J m O H n 2 D K i t L y M 8 2 0 s q K 8 q Z h 6 k 8 Q G Y 1 A J n g 8 q t J + F c B v L C 6 o 2 Q x B A u 0 G d 7 p c q z o e I A E 1 9 m y K i J t e D 8 2 P 2 Z S t N M 9 E A o q L i 0 U S j b O k 3 t R Q T 7 M z M z I 6 O B Q K U j g Y I i c T e 1 c 9 3 7 A Q z E r 1 J T H y + / F e M r / P b C z r S k K F 7 Q 0 p T o i X k U 4 A H A M g C D 5 2 9 M 2 D 1 N v b T y 0 d y i s H Q k y N z 1 N R a S F V 1 Z T I 4 8 N w c 2 D X 9 n Y Z 1 g F J B s z 5 k o 8 V e f c A L d l u 3 + + h B 6 M W m g k q l 3 T X t E N c 3 O F Q Z k 9 i j i t V 8 q Q D 9 t J a g X 6 l o u I S Y y s V z 3 N 4 L C 0 s y L I o V 7 n q d Y P R V K H E K d z k w B K r l y B t X V 0 t N z 7 N r H q q 7 3 T w 0 s X n Q E r B f t M S q z z P Q s M T z 2 a v z W b o t A D r o o T Z c N G E M u N l i F V X E h V b B p X n w P 5 d 1 N + l 8 s 7 h G 8 q q k 5 V x b 0 N I s g w B T j s 8 X W y 7 W F W U w m 3 D t g C G P H b J F 6 G l W e f W d i r I z 6 X B q a D Y P f X 5 X r G 3 p K Z m w G r 5 H + Z m W Z 1 i M m n b S U u e 5 2 E 1 M p k R M E b j m k 3 Q Q p Y 8 G p N j Y 3 I O S u + M a l H i L G 3 g H J m b 9 Y i E m m P J N M / 2 W 4 4 R L J s E N y Q z s 3 S q H X n 9 i B 5 O w t Z T N 5 7 + L r O 1 r B s J Z S v s + F L S C Y 4 p R B a 0 l k c p a v q o v e a g s Z Z E A 5 N u i l U + G O n w 3 g F o t S / 0 u W S Q n U Y 7 S 6 3 j r U H p l A V J m 2 y P Z D L q P Z v C 9 F a n X e y e r f U O / h 5 r w g Y C S b T U S b + P m a k p t u t U 8 G l Z e Y X Y R r C F A J B l N b V N R z y M D A 7 K c j V g a H t O b i 4 t L S 7 I 8 x C i G 5 g c G y W f z y t O D Z w z P 7 9 A b 2 + N s N 0 0 T / l M + l z e V 1 m h O p j t D j u V s P 3 m D 6 T G 7 a H C t b Q 0 U 9 + s j X a y 6 h e N W 8 n l s F B P v 9 c 4 I / v B j 4 3 v c h 2 U I F f K L y O d 0 C I j 9 u 3 q g E M y B g H z y 8 Y K A 5 V B I + 4 b o i X + P X T o w n v 3 a M I u K b r Q e b v g V 2 1 U q T t G 3 T N 2 u v 9 U e e f O X b x N 1 Z U V t D A / T / F o R B w B a O W h + u B c D Z B E u 7 y 1 a g T g / I L C w o Q D Q E N H L A B Q 2 7 y s d g H h c J J c + Q W F E h m + q a n J 2 J M K u O V B T J A C 0 D E Y X i a W R n V d P e X n F 1 B p W Z n Y f w F n P f X 2 9 J G d 9 V U 8 9 7 n Z W S o o U m p s U V G x k L v M F M G B c / C e M A n 3 6 I K D L v b m y O Q K t c W Y 7 R 7 v C L + Z / c X y + R e P 1 1 b j / s g R s L V J 6 6 5 b d U 2 k t R I q H T V F U Z p Y t A m R 3 m 7 H F J p x U a 9 0 p Y P 6 B u B 4 + k 8 g 3 8 T m i i i d 6 3 b S y f Y Q 3 b p x m / I L C 2 j L l n Y x 6 M 1 O C x C s 3 1 t O 9 a 4 J q q y q l M g J H L b a b U y C q P w e w n k 0 / A i s d b t p h G 2 z T W z U Z + q j M g e x 4 v 4 1 K Q W 4 W P O 2 A Z w H E s B B A e C 6 i k t K y D M 7 R 6 X l q a F N c I X D L s L X L H j m + H r y h O i 4 t i W f n + K R I F X X 1 t L i I t t s R R i 2 A R s x J N L 1 4 m C R d O 5 G m P C d l c v 0 e D z K n w l S e 3 M + O Z 2 m B 5 O l s G Y g W d Y V e 9 F W o w V U F e N V S A S V D E B l h 2 3 U X h m l Q 7 U z V O 6 / w e q N h 3 p 7 + x J k A n B + Z Q H c 8 8 Y O E x q K E c e 3 S F W R + 7 K 9 7 8 B e a m t r k X V N J n 2 N q L S b S 0 M S Y A r C Y l h H H h f 0 E 4 E o Z j L h H r W t F D U 6 m T G 1 T j r M U g x k M v d R g Q W Z P u M P W 4 V M I B K A 6 w J C o W e H W y C u L 8 l J t Q J p O z E 1 S 8 N D I 2 z 3 K c / g y I j q + w I Q o I v 7 c o n w 5 c / w F 5 y 7 7 x e t A M + k p 5 9 / F 1 + V 5 U W c T 9 l e 0 I 2 S i U j P I 1 a c V S C K J Y 0 E J I E E S T A k 4 n h r i F z 2 O A 1 x 5 W h o 3 C S u Y 6 g 7 6 b B 5 7 s p n U D C 4 j 6 J h O t L g p b G J C S o u L q K t 2 7 b Q j R u 3 2 P b w S d y e G W a p Y Y 2 y V O J N E G b B 4 x F P m L a j E G C r A Q l Q X a v 6 e R D y B N g z e u e S 3 w 1 g d k I z 0 m e V R 4 M h w z z 4 9 0 E k 7 c K H c 8 H p z O H H p L Z x H 9 A C L l 6 4 L N t T f J 9 F f D 4 I f O f e Q 5 q d m a U D B 3 Z T I a t 8 w P b t 2 2 Q J w F k B u O 3 o l 1 J X G L N Y p Z M b t l S Y 1 T 7 s y / a S / T K W g c r 6 s l K p f 2 C O f E v J 4 Q q Y U D o d m B v q 4 f 1 H L C 1 y R K 3 5 1 w 8 + Y W N d V Q x U v i 2 m m D 0 E y b 7 b G a W + 3 m 7 q e q x m + k M E A S o n p I 6 F G X P 2 z P m E J A V g F 0 F 9 i r E e 6 J m b E 8 d E c W m p 5 G m A H T W B 6 A Y + X 1 f w v P x 8 W T 7 t n 5 G 4 P 3 y / W W q C j P h + f M 8 S S 7 J l n 1 e e i 5 D X 9 H x g L w 0 N J 6 V H i a E e 6 p A h V H 6 Q F 0 P a o a p C u k B t D V K + H D t 8 + I C c B 3 s K C A T C d P v W H S b T H t k G P G x T A X 6 / k o 7 e J a / c b 2 d 1 S A Z J 5 t m C V F 5 W k B i + A r z k K / y j h O 1 n f / 8 f / i E z 1 7 K j 2 N 2 N F G B 1 B R U p k 5 R K B 5 w I W 6 v D t B x z U 2 F h D h N g V l q V b Z u e b V s w O A 7 5 + 8 r K S r m S O q m j o 5 V u 3 L x D j x 6 B M D G q q C h X J x p A x a 2 u r i R / I E j d 3 b 3 i G N i 9 W 3 X 4 o i L O T M 1 Q / a Z k x A L U u U W W Q D D m c d 1 o 6 Q M B f 2 K o B N S o A q 7 Q c F X D i x f k 7 b G R E S o r y h U 7 S s j C 5 + G O 8 d v 4 P E i h 1 n P l e 3 r 4 O s r Y B n r A D U N + Y b 4 8 J z R A x f y b X 3 x x j + r q M u f P g 3 M E K q D N Z h d y N T Q 2 y K R r c M Z Q x C 9 S D / c U i c b p F p P p 7 V N v y j X B K W L n / S C / z 5 u M V 1 x a x B i p C J + T S 2 X u s A Q d D 0 6 y t O K v g w R E W W b 7 q x T + 9 L R 3 n E 3 l 2 V q U Z f A G X A k y m Z G J W N h X a F t k G 4 m o M N 9 O A 4 N z V F 2 V T 5 t q c r k S W u n + g 2 f n k E V E t h m V F S W U 7 8 6 h a S Y H c O 3 6 F 7 I 0 Y 4 m N 8 Q M H D t G W L a l T v W h V C 5 I l 4 e 7 m i o 2 I c h z z o O + G i a C B m D t U S r + 7 V U 2 P Y 3 d T 4 + b N C W 8 a K v 3 M 9 J S S Q A w Q U O P z 0 2 d F s n V s a Z f j O 3 Z 2 k p u l 2 c M H j 6 T P y O l 0 8 D X u p b n Z O Z G S Z q C P y 4 y h 4 R G 5 3 r G R Y c q 1 B o U s k K h A n N X m N 4 8 c o B I j a a Y r h 0 l o 2 H 2 D g 8 n 4 Q 0 i 7 I l N / V k l e j J z c S J m x 6 D X Z e l k K 2 8 / + P U u o Z 4 m W P c V R I S 1 f J g K l 4 2 h r m F Z 8 i 6 J S o f 9 o d M l F T i b H i T Z U q D h V V Z X T P / 3 T r 2 j H j k 7 Z x l C E 2 t r q R I W F / Y A x T g i r Q c s K V a 6 W p d h N b q F / + 9 u P a N / + / R J u 0 9 H R x p 8 h + u / / / Z / F 1 R 0 K R d k G c 3 N F d I t E Q o s P W w X f B 9 U O T g P Y a W j h U d k 9 X K E h A V C B o W 5 5 Q z a q L 7 O z 8 a 7 U N 6 2 a A f C c o f M X + 4 N M j H t 3 7 0 s / U W e n G t y H A m J h y A V + s 5 y l 1 f T k O E s t J V 3 x u 7 g O 3 O u t m 1 9 Q T 0 8 v N b I 0 e v y k S 1 R d e O o w S B L S C k S 6 P 8 E S x r U i 9 w V A S k 2 O j y c 8 j Z B o G q U s 2 c 3 X i k Z D q 8 G x W J w 2 F Y d o g L k b Y 1 K i w L V f V 8 v f a 3 6 / W V Y s Z + 8 + e X F N / C N G w N a u 7 J A 0 l S + d Y J v L I 9 R a E a V p r v C V R t / N v C 9 C J S y p 0 o H P n v n 8 P L 1 5 7 A h d O H u B 3 n v / n c R + / J Z O l / X g w W M m X 9 L w x h O 9 d v 0 G V 3 w k R I n R w Y P 7 j f 3 4 L I l R j 3 w L A B o B q E G w Q 3 D t q H i I C M d V V 1 V X 0 9 T 4 W C I g 9 m q P h Q 6 1 R F M q p x n o 8 K 2 o q q J f / v O v 6 c f / 5 o f G X r a 1 H j 6 g L d t 3 S A 7 z 8 s o q Y + + z Q L x g Q Y E K o j U D 1 3 L z + i 2 q q C x n Q g 6 L S r l r V 6 f Y k 2 b g + g E 4 K W r q l N P k k 4 9 P 0 z d M z w 0 F R A J 5 M R o A D U G M n 9 H U Q o z u D f P + U J A i Y T 8 d 2 p c a x J t t s P 3 1 3 / / H 7 L W h W E y E 4 s X y o v R L W w 1 I t X X 7 9 h 1 q a 1 X u a y D H k U x A Y g Z a d U S a Q 3 3 B 8 T 5 u t W 1 c 2 a D C Q L r c Z S m A U a h Q m 9 D i m i O 9 x 0 b H 6 O C h / R L P 9 p R b e c / 8 o t h g n 3 5 y W l z S j x 8 / p X o + h h Y f E g k E 1 Y M I 0 e r n s x R A q w 9 P m X j Z X E 7 q n c u h s v y 4 q K o a s F U 0 s S U n H l 8 D K m p J a Y n Y M A C 2 g 8 H A M 2 S C + q b H T O F + 4 B S R h J V p w F O G z V N b W 0 N N z Y 1 s / 9 X R l c t X q a m p i Z a 9 X r k H O c + Q h P j E 3 T v 3 J X J i u 6 m h w T E 0 J r h X 3 B u k E b 8 t X s b J a e O G Z S V G y 4 E Y X 0 e E S o t z m d h 4 H q b 3 n E W F J d T T 1 W v h H z m s 7 j r y r r i k t d c S C u 5 u j H g 1 k 6 u q M E b u l S f U 1 t Z K I a 5 k T n l h C v 3 9 A 9 T c 3 G R U C I U z Z y 7 Q y Z N H 6 f R n Z 6 i k p J h V p W J W e + p F B Q L w 3 Q u s C p U U F 8 n n p y a m a P f e X T I W C O p e O m Z m 5 q j C C M v B w E d U G F S s q c l J k V h w I K B i Q 2 2 C l M I x 3 F P d p k 2 y h E p V 3 9 B A 4 y M j V M v 7 N L S 6 B z U S d g s 8 a m Z H i Z Z c Z o w O D 7 E E r J G o C v 1 9 m R q V h + M 2 c R z M 9 V 2 l N w 4 n w 6 + C i B r n h u T W z d t C w r H R c X r 7 3 V N y L Y 8 e P q F D p n M 1 Y N t h i L 0 7 D 6 M B w k y s s N w X p B V I h m d y o Q s d y 3 4 q K X J Q R 1 u 1 8 c n s g + X s v e w l F L k 7 u O U L y c s x S y g z m Y C D D Q G K h x a Y H C V 0 9 u w l O n X q G O 9 N n v P 4 8 R M a t e y W v B C I / H 7 E 2 5 3 b t h p H F Z 4 8 7 q L 2 j l a p 7 N e u 3 m R b Z 5 m l S K H Y J L N s 2 C 9 4 5 u m d 9 9 4 2 z n 4 + I K W q q y p E s s K u 0 a o W 7 K 9 y U y g R x h / t a 1 Q D E x H J j Y q P s B 9 4 H 3 U D M D U x T p V M E G w v L C 7 Q P F 9 L c 4 u S w j g f 7 m u Q b W D W Q m X 2 e X F q p A P O k N K y V I 8 l K j t y B k J S 7 9 i 5 3 d i r g N w R p S w J N e b m P O I S r 2 F J Z o a O 4 s A x X F + M 3 8 s i q 7 m w D / H 9 I B L e H U h 1 / m l M C B W L h O j I 4 V b j G 7 I P W U 2 o q K u D K 9 i z Q 9 3 T C Q X o S A j g g w 8 + p u 9 + 9 3 0 a W b B R j i 1 O v p C F e i R x C N G u u h B d f r Q k r m b l r G C C j d v J 0 3 u B 9 h / Y I z b F 8 Z M g Z C q Q M 6 G p q S F F 0 g F j Y 1 O s M l U Z + 9 V 1 D f Q P U j A c o i p J v x W W Q F c 4 I + A g g F o I b 1 g o g s B R d f 4 o q 5 F 5 + X k s E Z W X b H Z u j r q e d N P m l m Z p / U F K j E E q K S l i g p c L 6 V E 0 4 O Q o 5 d 9 I Q l / j 6 q 8 e z x T n 2 c x x U i + A 1 7 t E V l b D H S z B n E 6 l D g K Q S P g t f C c K V F H l C E F Q L K v X L L 2 u 9 N o o H P S z K h q g o 2 + 2 y + e y E Z Z z W U y o o L 1 d W j m t 7 q 2 V U I C O x X s e 8 B l 8 F c Z J t Z Y H a f z J F T p 6 / A j b R Q t U y m o g g N 9 6 / O i J R E U 8 Z J U H 3 r + B 3 g G q q 6 + l f f v 3 y j m D g y N 0 6 9 Y X 1 M i 2 R 1 F h P r W 3 K w m C l v 7 e 3 X t 0 6 q 2 T o t Y h / k 3 j 9 r C D W g p n m G C L 5 M 5 3 J x w p G l D v k A c v k 6 N i b m a a y i p S J z 3 D e V 6 v n 3 7 5 q 1 / L S N p m t o l O H D / G B F S S B n Y V b L n J y S m q r K y g L 7 o 9 t L 2 5 M N G P 9 D z g G a Q 3 J G b g / Y B I i F O E N I Z X E 2 o q h u 4 j K g T H b w / E a M H H E o u l 1 P G j z y a 5 y R Y w o V h 5 z V I g I B Z O A b w Q j F 3 H I E A g n V C Y W B q T S W t S + c M W u t i r + k C S c i M J H R i 7 v W i Y o r E w P f E q A j i n P p O T k W 9 u w b N A 3 d 0 9 1 L G l g w n S m v K b U I H g i L h 0 k Q l 4 7 I i x N z O k M i H K 4 O A + Y 0 8 S t 5 m E I C q c D 2 a J A z V J O z I y Y R 7 p v F h C f P 7 5 W T r 8 x m G W a K z 2 M a G i s a i h y i b 7 1 n D Z I / M 2 m p k c p 4 C r n t 5 s U S F P U 1 P T 1 N P d x 9 d / W L a f B 9 h / c L B o Q D 3 F Q D u 4 y b G E w + R / / z / + T / q H / / s / 8 Q N H b K F f n h c k F / q 8 H H y t 3 p U I P R y N k N c X o B P H U v v v s g l r l + d / h D B X Y k 0 m D R C l L W 9 c h r U j X g z Q g / w 0 m Y C 0 j w k w 1 g n w s P q V k 5 M v w 7 7 R A C P o 8 + S p 4 6 L O O F w O 2 r l r J 7 f w F X T n 7 k M 6 c + Y i k 1 t V R p A J w b F Q 4 1 4 E j E H a u U v Z K N N T U 7 T I H 2 F B I v Z H l M k G N d B M J j Q g I B N c 7 q v h 9 J k L 9 O m n p 1 k q 2 a T / q 3 N b O 2 3 Z 0 s p L t P y p H d W f P 7 F K a r N 9 2 6 o S Z B o d H R c H z F r I B J h H + 4 J c S H I J 2 y k 3 N 0 + I 9 t H H p 2 V I x z / + t 1 / I O 8 P 9 Y I l / 6 F A H k K S m u X R t / Y l / z M j q a H P 9 8 P W y 1 D S 4 D 4 P 6 + n s e U Z E b J 6 v 5 Y N e C U x 2 h B D k 7 O 7 d Q R X m x D L T D T 1 h y l B o F N 3 V T Y 6 O o Q y 4 m 1 u 5 d n f T 2 2 8 c l m P b s u U u i 0 q C T t a y i S q K p V 8 P 1 a z f p 7 p 1 7 C f e 3 3 Z n D 1 0 u 0 v D A h 3 r v x s X H J 1 4 B K O j 0 1 K e f o c w u N a I l 0 w K Z 6 6 8 Q R + t b 7 7 9 D 3 2 E 7 M y 0 s d P 6 W B 7 5 Q x T N E R Y 0 8 S 9 a y u o o 9 t r V j 2 + R L v A N J I A 3 s Q 5 v T w 4 S P 6 8 Y 9 / R D / 9 6 V 9 I t D w k q M R f 8 o O W E c n c W t m Y U A s r + E R c n B e Z 3 n c 2 l K y W U I C 5 R V v w K 0 K 5 j A Y d l f x X v / q t r C O a + 9 j m F W o q U 1 N Y r g a H a a K y s 1 2 q 8 u b Y 1 b 4 F a y N L n i W 6 d v U G 1 w F k F W K 1 7 t I V O Y b r a G / f T K d O H h W X O j x b l U 2 7 6 V K f U + y h p Q C e O K t D A S v d G X H Q 5 / z d K / n b 6 c 2 j S Z W w t K S I p i c n q L q m h j 8 f o G 9 / 5 1 s 0 O j Y p r X x l 1 d p c y W j 9 M e g Q n 0 F F x 9 g o A P 1 O s K 1 A J A D H E S 1 R U V m T E r K k c e j Q f r Z v X i x h A U R Q a B s q x a Z j N f y / / J f / S n t 2 7 6 T N m 5 t Y x c M g y S J x s F j 5 h U B C q d P i T L A Q j S 4 o y Z X N s J y / 3 5 2 1 d + C L N 4 u 3 C H Y I A l 7 r j e H o 5 p e C W D w 4 C z o 6 W l I 6 Y H H K + R 4 n h a K q I g A Y v r 7 o t x q v W U H b X d q J U e B / T I X O E C 2 y n X D k y C F R j y b G J 2 j f / j 1 y L V q C + F a C d G V I h e c A k J A g t X l g o h 4 m g j 4 c t O y o l H B z 6 1 k t E G 0 O 7 9 w M 2 2 Q z s U 2 J G e P f 2 6 a 8 j 1 A L 0 c L r S n y v d 4 k W Y u V 0 A k N J 0 o B n 8 j z H g X Z x w 3 m A 2 U H g L s e I W 9 X J + n x k + u 5 7 9 x 7 S p o Y G 6 u 7 q l p R p 6 L u C 7 Y f i 9 f q E U J B S c J n D l Y 5 8 f V d 7 o x Q J + r l R 2 p 5 K z C x C 1 k s o A L N O a D L B m L 5 9 + y 5 L C W V j 4 M U V F R d K i m Q z 8 P 4 x m r b E N P w c w 9 f T W 5 f T T x U B k D 0 W m L c 1 U 0 1 t F V e 2 E u r p 6 Z O O X z g U E P O G n v + + v j 6 a m 1 9 M I R M w O K 3 6 k z q Z + N 6 R W 5 L 4 H 2 Q C x N 3 M F Q i V 0 q w y 5 R d h r J G L 7 s / W J M g E a K k j f T x c I d G g f H 7 p A U 0 E y 2 Q e q k w w V / j p i W R C T q C 3 r 1 + 8 e 5 c v X a X L X Y j 8 c I s 3 D s / u R Y B N l 4 m o O 3 d u p / / v v / 4 j N T c j E 1 W y n x D P C I 1 O y G g I s Q / 3 H I W e j X U H 9 h l f k o V Y F 4 R 6 c 7 N q k e / d e 0 B V V Z W 0 e / c O q R B X L l + j m z d u U w G r G K s 5 C B C S h M o d 8 C d n 3 j M D 7 x n Q U 8 X k u X O 4 1 e 1 h 9 a 5 N 1 G b t V g a x Y M i 3 t L T Q n c l y u n V r m B y U r N x 9 n l y R T o 8 m H Z R f z w T 0 W 0 T V G h k e F n U O l R I F 4 U f o a A U C l g L 6 9 L G T E u m 4 W J W F 4 6 C w O D m t z B f c e K B j 2 V a x l x Z n B u n m g 2 R G 2 t W g 6 6 u S F i z l 3 L n U 0 t r C 6 u d h 6 m z M l w h y S F u z M 2 Q 1 g B w 4 N x 0 I u f r O d 9 6 X 7 3 b y 9 Y N I K C A Q 4 v Y c d o d y v L B E x L 6 n E + p Y R V 7 m B i F b Y D n / I I t V v l i z t J D v b g l I q 4 a G E h K q g m 0 I 3 W j i J W V q Q T X g Z Y J u j 5 Y + a s u n a w N O U c 0 0 k Q A 4 O J A K D N j X E K a Z k S c S s T D F r T r U y I O H D n D l U 5 H U N y c q u Z W K i y 1 2 9 v I I 5 e f b q a 2 p m I m S Q w N D C 9 x i l x t J S Y h 2 1 4 V o e a Z X I h v m P X O J I R C I 0 w O x Q C a N 8 n w 2 4 J n U e q I B j c n J S a q u r p Z Q o X G 2 Q U C X n N l z t G v X d p a W A x Q M 4 N 6 C d O L k c X G m 6 K E V 4 y P D Z O G K X l l R y c 8 o l n D D 4 7 5 6 e 3 p p 5 6 4 d s v 3 K 4 O f q X V o Q j y h I o 9 U 9 F D Q A O s o d z x 3 l w 0 v 9 l F N U T U 5 a o S P H 9 p D 1 J T q U / 5 i Q 9 Y T C q N q q 8 B e S D A Q B q e g D w V A E h O e s B R 7 P A j 1 l i X P k 8 A H q m 7 F R 3 6 y q W L C d Q h E L I V s w S K a H R X l 6 z t K P v 3 l A J C A m i + 6 f t d H C z C j l + P u E W G c e R c j i S o 7 7 A R D O h A n Q 7 t 0 d I a f d J p V l 5 8 5 q g p c 9 d + Y c t b Z v l r h A V D B 4 9 U D S a D R C R R W b 6 F J v M i I W 0 k l L S o 0 n j 5 9 K X 1 U 6 8 F 0 6 p A n 4 l 1 9 9 Q D / 4 0 X e N L V Z l P z t D x 4 4 d o T B X c A T k A l P T M z Q 2 M k p 7 9 y V H 3 r 4 I 8 N j h W s 0 h U w D U O R A J 3 Q J w 3 + M c k A n X h c 5 c 7 I P j B r / v D w T o S g 8 S u f j J F l + h 4 y f 2 y r C V b A Q 3 x t n 7 D 9 I H F W w b V y i Q C U A f C H L G r R U D A w M S g X 7 5 8 g 1 + G k k D H L Y T c p Y j 4 b 9 5 j G F Z 2 6 l E R b 0 5 5 K C 5 Z S t F 3 Q 2 0 b e d u u j q Y R 1 U V B X T E U E G B M l Z h m s o i f J 0 x 2 r V 7 E 2 3 d X k s d W x W Z A H / F S Q o 7 q s U G u 4 G h E l V V Y h t V V F Y l Z i D U u D Z g C j c 3 o G 1 F R D 8 g J A k V G T C T C S i v K K E A V 2 A A e d g P H z k k E x Y E Q 2 G Z y w o N E d S z l y E T o t Q R 3 Y 6 h H 2 b g G l A Q m 4 h R w 9 6 l R V H 3 t M q H j E l y D q 9 j C S 8 f p C S S x / i D r F G w j D e / 5 2 z 6 l 9 U 2 F F 5 C Q y l X o D S V D k G r a 4 b F w Z W t l H b u P U T n P v p n Y 6 d S + S B 9 0 q G r + J O J V O 9 X c a G b D m 8 O U 2 V + T H K V Q 8 K h 7 G u I y I z v b / K x N z d n 7 g t 7 O u 0 U 2 + + t t 0 / K 9 t T k t E Q Z p A P E h h o 4 O T V F H 3 3 0 q U j i o D 8 g Z I C n D M P a z 5 4 9 b 5 y d i q P H j t L H d / w 0 M D z N t s u y / A Y i P W C v b e v c Q g / u P W R b U 0 m q t Q D S R 6 t l c J x o a J s I B S o s 3 p E 7 T w 2 9 x z p I J d E t x j n Y H l t A 4 6 i O o 2 S r u g d k f c d u g c V D 9 + 4 9 S r G T U p 1 T F h o e G T P W n 0 U o s C x f N 8 f q 2 6 Z 9 / 0 b 2 r S x l d l C Y s b U m Q j t q k 8 Y 4 h q g j U U t t k U m c p S G P 6 x 1 I B o l l r j O b X C N 0 + 9 Z t U Y + g 7 m H u p o 9 + 9 4 k M h t x a O G C c p e D z z k u Q 7 D e / + R 5 1 P + 2 W m L 5 L F 6 7 I 0 B T Y Q c e P H 5 V R t / D Y p e M H b x R T c 0 M l 2 1 E 2 y V C U m 5 N L A X + I P v / 8 n O S M u H R R Z T N 6 E U C O 1 R w W 2 t 2 t S K U I h C W y 0 W L o B 9 Z x n Y g d B K k Q D e J Z 4 f P 5 P J x r j U e f e c / Z V C w X H v Z k r Q 2 1 E K i l A 7 U z o u b h Z U B + Q E f H C 4 O h q 9 N n x e N W u n v 3 H u 3 Z 8 6 y h 3 d / f T 5 u N I Q 0 f P 7 K L b v / g w R g d 3 l N N v k j m S g N S 3 B u 1 0 5 R X H U d O 8 7 e M 6 W i + D M 6 c O S 8 u + D u 3 7 1 L n j m 2 S A w L 3 c G s 4 R 7 y C A m 4 4 D j a G q d j k 7 s 8 E V O i b N 2 6 J X W c G h u p D 3 S s r V Z 5 C O C x 0 Z D g + g 1 x 6 D Q 3 J M V d m g B A I y H 0 e 8 B 3 K C Y H I 8 g g 9 f d p D j x 4 + o u M n j 4 q 3 T 9 t R K O g U D 1 g K y V 3 S Q B 5 v S K L N w w E f f e + H S l J n I 7 J X t j L Q 2 i H J C T A z q / p m d O / + o 0 d P Z A l Y L L B f d o k k S w c q E + w X u N i P t y m X 7 Y 4 d d d y K W 8 k / v 0 i 5 l l S v G o B Y Q E 0 m A J O x 6 Z k 3 M u E X v / g V n f 7 8 A v 3 m X z 9 k N a t P P G m Z g M G J c O + 3 t r c I m S R r L E u C Q 8 0 s C S G B D S m c b l t l A i T 2 n r 2 7 6 d r 1 m z S / s C A V H f j O d 7 5 J F 8 5 e l P X 5 + X k a G h o l 3 / K y 9 E N 9 9 u n n 9 P D B 4 5 T k K p B G U C 3 5 a b + Q T I D Y R o Z U E s 8 p k 2 v 3 n p 3 U 9 b T L O K Y K A o j 3 7 9 / H + n k r t V e y 5 D L 2 I 9 1 a N s N y 8 W F v 1 k q o u Z U K 2 l E 6 T t X V V V J h 0 C p C d T p w c L / 0 x u v 8 D R q h c J R b y V S p c / X K D R l N 2 2 p k d g V 0 N A M Q 5 x Z 8 a t J L D p e d y q u L + X e M A 2 n A b B 1 7 N w V Z 7 V u 9 Q i C B C W Y I C Q R C 5 H Y / 6 2 C A L T Q 4 M E I L C x 5 e 9 8 k Q E G R Q K m 5 9 i w m c 2 v Z B S q 4 V o X C I 7 t 1 5 I E k z 9 x / Y S 1 1 d P b S X y T b K 0 q i p u U l s K U S T o N 8 I K i e C g m 9 e u 0 k r r I L + 8 E f f l 4 q + l s g F n A c C Y Y n + L U j X f l Y / X W 6 3 O I q Q 7 E V L K M z C A d f 5 Z V a Q i p 0 r N O 7 h / a E V i k W C 9 P 0 f n D K + M f u Q 1 R I K E c r I 4 Y C g V K C v b 5 A K C h W J Q C b d K m u k k w l A i 9 j S m j q K V U + S B l h Y g l U 3 l F N d d T 5 N j 8 3 R Q N + 0 z F y I + X X h D t d Y D l n o X I + K c l j Q 6 l k a o A J Z W T 3 M R K a z 3 U 5 C d l p E d W z f u V 0 y 1 u 7 a t U M q + E S G w P L u K X U v u E d U U F T U 1 Q B V a 8 f O b a w a F 9 A 1 J s r M 9 K y Q Z X P L Z p F k 8 5 4 F + s l P f i C / B Z S W l M g g S p B p a G i I z p 2 / J P t X A 6 7 B X E T S W K z S D z Y x O S 2 j e 5 G u D E l Z c A w j l n E t G A 6 P 7 a k l 5 P Z Q u f n c u c n G L B u R 1 U 4 J h z V I R e X V C R c x g l M r K y u l k g B P W c 1 4 E R D p k N 7 x m y m L b C B u p 4 r a M t r a U c l S Z I 5 u P Z i n 2 e k l a i i J q H 4 m 1 h a 5 L o l 0 u z H o l E G J G k F D H Y Q E R Q X K h J N t Q S Y G J J d b K j R C d y A V d u 1 m u w 9 f n A a o m H C V 9 w 8 M C q H u 3 b t P Z z 4 / J w M Z M + H O F / f o 0 B s H x Z n x 3 e 9 9 S z y C A O 7 d P C o X 6 h 5 C k X R G 2 s b G R l p c U D N 6 Z A I I p J e 4 N w x b u c z q M 7 4 T w c P o T 8 J + E P 7 J k 2 5 Z h w p 5 9 + 4 D m p q a E S I h M k O l E o t x Q 1 L 9 z H v O p m K 5 + C h 7 V T 7 A H u c K 6 P D I C N C t W 7 f I i 4 N T A i 8 Y d g H U w e f B n F b M D O Q 6 v 2 h M O g 1 A t Y c X D w l g N O J s I z i c N o q G w p T j d l I o h k F 8 x s F 0 x C N U 7 L 0 m 0 h C J T a Z Z S i B W D l m N Q J z q q i p J K I m U x d / 7 / r e N D y m g U / g K X 0 v A 9 N v + 2 T 4 6 2 p l H Z a b c D g A c B y D V M l f a 9 7 6 h c l x g Z D D a D O T U y I R z Z y / I O C 8 A g b 4 6 N 4 R O D 3 3 r 9 l 0 6 e v R w R r X P L J X m P J j d 3 S E d t 2 g Y E F o 0 O D R M r X z P i 4 t e U T 2 H e R u q I K J Z k I U K 6 6 G c W p q a h 1 N i h a X i q Y y / k y 2 w / b v / + X / J 6 l T M 4 4 t 5 l B M c p c 7 t 2 x K t p Z Y 4 i A D A v n Q J p A F j H d I g 0 3 G t H S I a A k D 4 U V N Z V A b j D c 6 p P i g L W l 9 o z W w b L S 7 4 y Z W D G f n k k K A y d I v i t j x i u v F v x O j g l l J u n V e o v a O d 1 a 0 m a m 5 u l o q I 9 M x I 1 Y V h 6 V W w B / m z D i M U C A C Z G / m 3 M U E A x l c d 2 h y m z q Z C c V y k w 2 6 3 U U N D P d t g X p n z d s m 7 J K S A J z Q T 0 N m L n B V N T S o H I J 4 Z + o k W 2 Y 7 C 8 A 4 M H k S w M U Y l o 6 J r 9 R L r + r n h H h 4 + f E w 3 W J 2 s r q 3 i 6 7 V K 1 D x C n e Z Z Y o m k 4 v P h Y E F m X P x G h N V f e B Q b W b U t c E V p b I 4 l F K u A n d u R N Q r f m 5 3 F I F T 2 w r v i o D 3 t R W L w D 3 H r B 9 3 c 3 M J h n l y 8 0 E x A X 0 0 L 2 x G r A R N Y Y 4 w O k t t X c Q G g H c F D r y d W 0 3 C 6 U s k E L N t q h U x A Y G m a t j b k i Z f P Z n P I A L 4 P P v i d k A K B t h p i M 7 G U Q D R 2 H r f y Z i C t F y Y o e 4 7 f I w E 4 I B C O B X U 4 / X v M G B 4 Z o c 5 t 2 6 R v C g B J x s b G h W h a o h W z X T r M l f / + / Y c s t e b Z T i 2 Q 6 4 e 0 Q T 4 N D G X B z I Q u v p c B t p u K + P j j x 1 3 8 u 7 l U w N c A K Q R n B Q q k 0 t L S I g 0 P j k i S G f R F I d 5 w Y p E l X T R I 2 4 R Q 2 Q t x U m Z z s V u j N D k x y Z V A t b K 6 w x H x e c D z 1 A e o J S 8 C M h / t q E 0 1 + N s q 2 W A a P 2 N s r Q 0 n t t j k G v f v 3 y U z w b / x x l 7 6 u 7 / 7 6 5 Q o A 4 0 5 V r V 0 h q N X h c z T x P e X S Y p p Q I L g d 6 B 2 m u F h 1 Q 3 S E 8 e h 9 i E b 7 I 4 d 2 4 U 0 h 9 4 4 I E 6 G g w f 3 i U 3 2 9 j t v U R t L L z R m o 6 y y Y j g / E m g i l 2 E + 2 2 m w 1 S D B U E C o D p b O 5 R X l k p c D Z B 9 i m w 3 S C k k u S w p c G d 9 x N p W s d k q g V J b 4 q b i 0 n L z G M G y t h l S U l w m Z U A m Q G S k T 9 G D A V O g v X x 3 4 n f K S P C O 0 6 M U d u i v D l + g m 2 z W b j J k 3 k E X 1 / L m L N M E N w Z 4 9 a n Y O M x B f p 6 O / X x X I u / 4 i I D B V q 8 l m j I 9 N y T L C B M B 1 I M U y S N b f 2 0 e n P z 3 D d t E Q 3 b l z n 6 5 f u U J 3 7 9 y V 0 c C Q 9 O 0 y k N D F R M 5 l + 8 l H T 1 h 6 a c m E M j S o 7 C c Q C b M z Y i A j X O k Y 1 A l C H T n 5 R s q 7 z c a y e v O d R U B f R m 1 N j b w 0 5 H w D k I C y q 6 t X 1 r / 4 4 q 4 s 0 7 F v 3 + 5 n j o G E v b 2 D b B N 0 J c i Z D q h j 2 4 x E m G W s F u o + I b j T E c e X j i J X i O 0 D l q S T U + K J Q 6 f z 8 R N H h W C Z Q n g i o d V d 4 G v F a o 2 I B p J 7 j r D t B D v L D H T G 1 l S X C 4 n Q 4 E A F r e J n i 0 k S 3 n n v H c k S W 8 8 S a + f O T t p / 6 K D Y r r C L 8 D m k Z 4 Z 0 x S j p 3 J p d v E 9 N 0 a q k U 0 x U S X Q d I P c 7 3 h W c M u j g H Z r l c 3 i / 5 J f I c r A N 9 b 9 m t V M C Z d 5 r o 5 q C g K g d G M 6 A K O q q q o q E h w 8 e p f H x S X E F 4 y X D P Y 0 Y u N l Z j w S V 6 k h 1 A B W g t L R Y P o u E m D q H n h n o b M 3 P V z N e a L R U I K o 8 K i N m s e 5 k n i A + c K X 3 A x o a G K B / + y c / k v P h g B g b m 5 B K B h t H f 4 f 5 u 6 A u I d U x A m Z X k 1 R w w e N 7 x s a n 5 F 5 0 x I h G M d + D A 0 N F u P K m 4 + L F q 9 T a 2 k x 1 t b X P N B o g 2 u 4 9 u y X i H Z I U F R 9 u b u Q 4 B / B 8 I N R w / X B O Y H t i b F T y S m B y 7 C d P n p L V X U n 9 M 0 h N N k o F p d X k s o X l e 9 B F g V H O m N 1 R O T e i 4 h B Z i e W T j U L U u Q O N l H q n 2 V q y 3 i k B R C J W s k f m q H F T n S S 1 h 5 q H l h 8 v X X u X 0 N E 7 O T U p F R Q G O M J o 4 G 2 C d + 0 m V 1 6 o H m a g o m Q i E 4 B K Y J 7 h P B M Q O d F S z l J p f J z V H I d M W I 2 + o J r a a r Z P m o R M G E 0 M 7 5 v b n U e / + c 2 H d P X a D b a p c v l Y s b i a M c d T q 2 l y A z M 8 8 2 r c V 3 3 9 J q m g t j R P B f L w w X E A J w 3 U L D M w c z v 6 6 9 K B 5 z U z M y N E B v A 5 T A j g 9 S H p T E i k F c K K d J 8 R c u r 5 l / 0 y j 1 W E N Q M 8 M 0 i 1 u 2 M 4 L 0 q O g h q a 8 7 F 6 7 G Z J F Y v Q 7 Z E c c o Q m 5 d 7 h S Q S h / L E 8 W v C F 6 N C O a i q p S n 0 H 2 Q j L 5 S f 9 z + o o W Y j x K Q s d a Y O q E 6 D S k l K u Y F Z R J z A s H R 4 r u M e f B 8 z 0 h + i E z H Z V K s 6 f v 0 Q n W G V 7 H p B 6 D K 7 3 z 9 j m e P P o G + I g Q P g N h i Y U m V z Y 6 C O C U 2 V b p 1 I h t c R A 5 Y S H E t m C n u d Y e R 6 Q n h l Z Y L W U Q y X G H F D I a J u T 5 g w B Q b q e d s s 0 p + l S C + n G M O 0 O p M z o 8 D A h e W V J e b m s Y 3 g + 0 l b D e R F g S X n f U y 0 R D 1 D t p E C K x c K 0 t 2 6 F L v d a K D x 6 g d y 1 e 1 i r Y E 0 h F F A l 6 K e f / v U P j F / L b q w L G w r w B 2 O S q Q d D E u 7 e v S s V B P 0 c L l e O 6 O 4 v A j x V G D 6 P C O 0 X Y S 3 j d c 7 1 q A p b 2 b i N n n J F P c 3 S B p L S T C Y A H r P G p k a p 6 E q d U g V A f j z E 1 b 0 q P v r w U / r 0 k 8 + Z 1 K f Z b n s s U g Z p y 5 A C + b P P z t J / / s / / L / 3 q 1 7 8 V 1 f E M X 1 8 t q 7 5 m M u l r K W H 7 C a N r Y Q c h X X R 5 V Z V 0 H N f W 1 y s 3 P z 9 f q H s P 5 m u M I F c j 8 o G J h a W d o n R n W D k e N m / Z Q 9 E w v i t J O H u G A O R s B U u o g X U h o f j d 0 d z A U 9 q / u 1 2 k T S 6 / a M S q 6 S l o N D 7 4 4 B P 6 3 v f e T 1 R a M x B 1 D n X k y p X r k i J s N e i J 1 h C v d v 7 8 Z T p 5 8 j h X n N R E J T M + K 5 X n x U S 1 T m 3 v M w P 2 C C Z 5 e / e 9 t 6 R S I 1 c E 1 L Y z j 4 l V o U 3 S 8 r 3 z E g G x A P q i 4 K k r Z H t o c c n P 0 t s v p I Y N C R U Y e Q C B j 5 l 4 7 3 / r P V n X M B N 7 h q + l p L x C p B A G b 2 I M 0 y T U X l Y b E Y + H 8 y C 9 z n b Z h T R Y R 2 q C J G l 4 n Q u 8 g S 5 r U F S 8 C F + D l k 4 / / O E J y i / K 3 F e Y b b D 9 7 X + A U y L 7 A a 1 o b L G I G s p i M t s e Y u C + u H 2 H Z q T H P i p E A T D x 9 J 0 7 D 2 W y 5 n R S I f o a 0 1 h i L i h 0 W s I 2 y Q Q 0 4 m q C s r h 4 6 j 7 5 5 D N W 6 f I J Q y F g E y F a A b O 0 I 5 6 v f 9 Y u T o o X A W o d J n G D l B w d G W F 1 d V 4 C f 5 3 V a s I B X C l I V Z K 3 9 v Y P 0 g M u a j g 4 k I o Z E x U U F O R R M T 8 L c 0 N T y T Y T H B D p / X L j o y N k s S K 6 Q e U M R H / V / I K X i R C j X / 7 6 N z J 1 q i I T a w M e o l m 2 l 5 L S C X N 2 G V L K R C x / E O S K C L k i L K k w f c 2 B w 8 m Z H r M d 6 4 Z Q w K I 3 S n 0 z V q o r C o k 7 G D a D x J E t L H E L v Z j o L K 2 p q Z R J 1 Z D v o K i o Q P Y B l y 5 d o 4 4 t a n 5 c k A n q l g 4 S 1 Y A k Q Z p l X f l Q 0 f A b q K i V l e V C J o 2 B O b s Q A U s M g 3 8 R 8 F 2 Q H P B K w l k C 2 8 R F X p o P q g h 6 z 4 p 1 T e Q 0 Q x w y T H I M p 8 g 0 S y E A u 3 G J j 6 P L A a 5 s 7 + K i 5 M p D f G Q x 2 6 O 4 r t + x F H M 6 c m i O b T 4 4 K W B D Y n Z E i F 8 Q 5 4 s h q H Q g D 6 t 8 B o n U U t l T Q i r Y U 6 E l c t l i 5 F 3 2 0 + L s i H h T O 7 Z l d 3 S E G b A v p Q K t h 9 L S 6 J Q X 9 2 h C j Q z F I D e 0 0 O i Z R y 7 y / v 5 B 4 7 Z J J l 3 T H a 0 a b x x J H d 2 a w x U N Y T V m g K R r z b 3 w V o e a 1 V w G E 7 8 C 0 D n b U p f a T 4 R o d i S O M Q P B s y P z m e 0 6 j D t C X B 9 I q p F + O e h D G h 0 Z k 3 u D Z 6 + o p I S G Z J L r U i Y L Q q 4 s N D A w y M f s 1 N r S Q C 6 7 m s k D T g h M W 3 p n Q A 3 D S E g n X U C m m E E m o z R X W q k y 1 0 t V z l n K K 6 q g 7 / 3 k m x n f Z d a W K 0 / X h w 2 l 8 b h 7 m Z s J O 5 3 o Y M n Q 1 8 d k K p N O S a 3 y w U G A G d L T g a g B f h 4 J j 5 g G v I Z Q a 7 S k m p q e l h g 3 J x N 1 L d C D F T H K 9 q h p n N X L 4 n N W H 6 O r v C k k j o S 3 7 R t G i m Y z P v z t x / S N b 7 0 v O S + u D 6 U S 8 V R 7 i N X K I Z b c R d K F A E k E Y u B + k + 7 x u E S N 5 7 C K C N U O x 5 H w H 4 l X 5 j 0 e c v P n L n S r j l p F H L W E b a X t K N h L 2 F Z 2 U 5 C a i x d p e S V C 4 0 s O + o u f J S f Z X g 9 g Q g 2 u K 0 I B D 7 u 8 Z L U 5 q T w v S l U u T C 7 W J E S B + o N K g 8 7 L 7 d s 7 j b P V k A f s 2 7 V 7 p x L Z a U B C E / T H o E + n q 6 t b x g j d k V k z n G y b d L D 6 t 3 q 8 3 O i 8 j R 5 P 2 q X 1 Q o b a V 8 U j / g 6 P z y p z W 6 W j o W C e n o x b K a / g W Z s v y j a K z Z 5 K J A 1 t Q 4 L o D / n z + z Y h i U q c h u Y s l B u Z l J k R Q S A 4 I a D K D X I D V d f Q I E v M z Q v y X O i B I w K S S B H J 7 1 0 m G 4 a 0 C K E U s T S Z Y D O B U B W u e R q e i d L f / v u f y u + v J 7 z Y / 5 u F w I C 1 a D R M s y t 2 u j 9 T L u o f C g a 4 B Q I q b A h Z X 2 E L D U 0 H x b 2 O m L p M Z A K g M q J S / O t v P q T p q R n p w z l 8 + K A M I w d J e 3 v 7 6 N y 5 i z Q 5 O c 0 V 0 v i Q A e T q B r D / j D G b x 6 u g s z p C D T n P T j 2 z r T p M / f c u U k G G U c D A a m Q y X y g k D 8 g E a R Q M x 2 i a t V z J N 8 7 7 R S p B 6 v A z B Z n 0 c g Y z e Y R M a h 4 k E U v z l Z W A b I u n T y Q W i p J U I N n S + G O a 9 l p Z n X 1 x Y H I 2 Y l 0 5 J T S q K n J o c l o l a 7 H E L T S y 5 K L G 0 q g M 4 0 C l h z c O 4 5 H g l u 5 + e I e m b D u o x Q g c Q C b Z d F c 7 A J V v b H y c T q b N r w s n B F R K R L r D u J + Y m K B 7 d + 9 L c C h a + / J i N / U b 4 6 d g S 8 3 7 r Y l U Y / / y m 9 + x j W f n 4 h T J C X I + D y 6 H j a 5 f u k h H d j d Q a 0 V U H B 1 F O R G R o C f 3 N 8 g 2 h p l g y M m L o O k E O 3 P Y Y 6 H B W Q v N L 8 f Z / r T R S j D G z w M q n 0 E o X m I y O J A M Z E E o F R J x X u m z K e n E J b C 8 I j G O 7 l w 7 2 3 R M M G 7 A E o Q S a R W m 9 v I V K i t x U 5 4 j T N / + k z 8 1 r m B 9 w X K 1 a / 2 p f M D D J 3 M U j t p E 1 b P a X X S k N U 6 F b k z m D P X L Q u c v X K Z v v P c W n 2 m h / + c X Z + g b 3 3 x P 4 v B m Z h Y k t d j 2 7 V s S E w F o Y O I w s 6 r 4 I k A C L s w v S H z h f N 4 B V s m U g 0 E H 0 1 o s N o m U Q E 4 M y e B U U E g t b Z v p H / / x F + R b 9 r F 6 F C I L 2 4 M / + 9 l f 0 q e f f k Y / / M F 3 J G P S O B M b X k h U c M z 3 l M f 2 T P q 1 I k d F 2 D R V j 4 Z S 8 5 I d y O i I V e u K O H p 5 s t U v S x S E C O E c E A e J Z N C 4 w G 4 C u c I r y 7 T s D 1 F u n o v V P R 8 f s 5 E / i D R i S b s J p b E I C V g C M u 9 V b k E J H X r v O + q C 1 h m Y U E P r k l D A 7 X v T Y k t B l c v N c d L x L R Y h G K Q K i I X w J J B r c m J K k q O Y h z y M j 8 / I U O 6 2 t i Z j D 9 H w M H L W p X o G 1 4 q z P S 4 y A u E T h H p V 6 M o N Y o S 5 s n c 9 6 a L d p m E g e K F 6 c g M A 5 / M f Q y q Z y M T k M a d B l m y u Q q I o n W i F 6 g Y y o e M W T p s w T Y 6 N U 2 V 1 t f z 2 h R 5 + h t E Q h f l Y l A n j W / K S I 9 c l d h O k k f Q z g V R G f 1 M Y h c n U U h a m U z 9 Z f 7 a T x r q 0 o T Q 6 W k v 4 5 f N L 5 Q o w M b l I k w t o O d W M D 1 B F l F 3 V R S W l x T K 0 Q r X Q q t r V 1 l Y k y A R 3 8 t O u b r a d U u 0 R k B E q 0 V q g y Q T A z f 1 l g N 9 V D Y N D 1 N b q 6 t R A 1 / M s n T S S 5 F F k S R a W O q L O G T Y Q 7 0 u u R 2 n U E 5 e B f 3 g c I B A m f 0 P e d e z D 8 4 T N F G Q y + x a W 5 H k 6 4 Q U U M m l V T z k l h F x C s B B Z 4 2 H a c T w 1 X 8 Z 6 w 7 o m V H 6 e g y u N i n Q u L n b R n Y E I f X B l U a L L k c o K w z z g T r 9 + 4 5 Y E h u q K Z y Y W l p 9 9 d o b a 2 1 q p v L x c 9 m n g 2 N j Y J F 2 9 e p v O n r 0 o o U u r Q U / Y B s A 5 A c P 8 q w A y B x U X J w N / z 3 Q 5 S Y Z T y b 3 g P l J L g j h m M u l 1 E M X Y 9 3 S S b c / B I Y M c U b I x e d H n F A 4 p o u D c s T E P O b i R w Z M C a Z I 2 k 2 q s h E g i p b g B 4 3 W r 3 U n l l e s j x G g 1 W K 5 2 r 1 + V T + P 6 z V G y 2 D A j n 4 1 V P x f l s 5 5 / o J l k t g o M T I Q z A J E E C F R F C J C O 7 o Y k Q K c o Y u A w B 9 P z g O 9 + 2 t X L F X y K j h 3 F 7 O m p j x V b Z j U M Q D 8 Q M i m 9 L C A R + v r 6 J R d D e 0 d b S s j Q J 8 a c U o p A q o H g P 2 o b f U u J / W p b L Z l Q 5 i U I x k u X J U h 7 G x S h Q E T 0 O 2 H c 0 6 1 u H 6 1 Q v k g p E A i D J 7 V E E m J x g Y o H I s F N H u G C R / q 3 f / / n 8 k z X M y z X X g N C j Y w u 0 O i 4 6 p u y s u 2 E n A d v t m E C s 6 Q t N T g w T G 3 t L Q l C o S D 4 F e 8 f a Z r f Z J K g M r x q h U C + O k S 9 9 w X b K C d X h Q A V 5 c R U m u X n A O R B F l y v z 0 s z 0 z O 8 x 0 K N j Q 1 U U Z G U l i A I 1 E h I J z C X a Z I k D Q i V Q q Q k i W T d I B H X f p Z C f G + 8 v P 9 0 h l p b y o R E W y p D f J 2 Q P i p f O f Y 9 G A 7 Q Y g A T q Z m i I E A m k E p s J w z N A K F U v x M z l L 7 z / X e p r n 5 t c 3 Z l M 2 w / / 4 / / W 9 a P 2 H 1 R K S r M p f F x D 7 9 4 r l z Y x f B M j 1 F N u U o z h v 4 X 5 J S T / Z 5 5 C b 9 B j n Q M D M S Y J A S F m j M n S S V l r J V c G A e F c + H Q K G Y 1 V K d V R o 4 / m G D O u J c W 5 u e 5 I n L F 5 A o L J w o I 3 d 8 / w A 2 A T W I Q E Z t Y W 1 s r M X 6 f f n J a 8 q D r a 7 / U 5 1 C Z Z M 1 k k Z I k T A q R U I z 1 4 I p f s u c u z S 9 R 7 6 C H S s v c r A b D P Y 7 j U Z p a i l O p 0 y d S J 8 6 3 O + + N 0 f i i n R q K g z T r g 1 s d E i q V T K L m c U M A C Q V 1 G x 3 i b x 4 7 y H e c f C f r t a x r G 8 q M Q 6 z j x a K s y / N L x o u O 2 I t p e H h E v F d K p Y n L i 8 e A P F R s R E F g H i a M X k V O O t h c y v 5 I L a q i P l / I 3 7 1 7 P x H 6 V F W o v H M a g x 4 7 P X r S I 8 P e M Y w d Z E Y + C I x f w n Z 6 3 k D 8 1 v v f f J e 6 + 0 b p 9 B M n f f r E Q c s B Z f c l b K J M h S s + J M X t L 4 b J E Q / R 7 O Q 8 L S 8 u k s 2 i j r u L 3 N S y u Y y C b I C J L S W S R 3 X O 3 h r N l S u G F H o 0 T t R e E a D C H G U X a a d D C p m M Z 4 z v w P 3 8 + V / 9 S F 3 8 a 4 D X h l D A 0 S O t X A E U q T B P H m w m e P C Q 0 h j R 4 o i 2 B p l g D 4 F g x U X F 0 v G K f V C 7 k K U H D g p 8 R h N K 2 x d 6 m U 4 w r G P a T M w r e + H C Z e m b 2 l o F V 7 Q h J f g 4 I i 5 Q 8 Q B 4 7 c b G J y W i A 2 V 5 m d W r p R X + T R 2 A G q M b I 3 k 0 E G i S D l S V x p j 3 S + U 3 t n E t R h n s n R T V 0 h o N 0 o X L / V L p w 3 x v J e V 5 5 H S z J O J 7 1 S o b C A B y y b Z 8 H 5 Z q P 4 Z d I K I c 2 x i B 2 z M R l 8 + Y S Z U g E 6 t 5 E v L E q v T f / N 3 6 7 M B d D Z Z r P c P P b 1 7 X G V A x r 1 3 v F 4 / T 4 c 3 I g e A Q i Y B c C r C Z E P f n z s t l t U v l o s B w B u W k s N B v P / i Q v v / D 7 9 L N 6 5 j h Y 5 + Q T U s P v U Q m I f R n l b L E w W c Q X D s / 7 6 H q 6 h r 5 L t g h 0 z M Y 8 z R G v s J D F I n b J H y o r l h 5 A U E w E A Q h P C C u m q Q s T p g 5 Z D T c I J l j F W E V c W U d S / k w E 0 t v c 7 F Z u N L z P t h Q E d Y t 1 f m K l L I O I o L U 2 D b W l T Q D M Y 1 1 2 e Y G Q 6 L G 1 T F N N C G U O C O Y T L r f S V S 9 o J D p z 3 7 6 I y o o z P 5 M R i 8 D y / W e k d e K U E B / / x Q N j s z z S 3 f Q 3 n o / E y B f Z v 2 D s Y 8 o A E g T q H p w I m z d 2 i G E A t l A C K Q A Q y J / A C m K I e U Q 3 4 d p Y o C L L I W w D 4 R D t l W E M V W U J 2 e l V 8 A G 2 z 6 X r l J R 8 z G a 9 N o k c B Z c w H 7 5 y x s w + e 4 M Y 3 J s d b 4 i j 6 z h B E U K 8 3 p K 0 Q Q y 1 m F P 6 X 1 C K E 0 s Y y k E w h I k M p N J L U U C G 2 R S 6 q A i l K h 7 Q i h F J C x x r 4 c O 7 6 e 9 + 9 V z e p 3 w W h I K 6 O 0 d p 6 G R B Z Z U D m o r m J a R u n n 5 e W R n q T Q 9 N U 3 V N d W i h m F K F t h Q W l q B D E h X h s x K y g s I z x 9 J B i I 4 N p q b m s Q j J z N M f H G f v v 2 d 9 + W 4 Z 9 l K p R g S n w Y k c f H 6 I 7 R 5 3 7 d Y / 7 b Q j M + i p A x g J o 9 s Y y k 7 j S X / N Y p 5 / R k y Y S n k U d u a S A k 3 u k E i T a q Y S K M k q R S Z Q C K 9 V G R 6 R t V j Q s G h s n N 3 J 7 1 5 L H V s 2 e u C 1 5 Z Q w L l z 9 9 k O s U I j o q P t k E A q v R i i J j A t p i I R V 3 M m E u w r d P 5 i P x w M q J w Y A a s I p Q s / U P x h Y v z q l 7 + h H / / k B 7 J P Q a 0 k t 0 k k I Y Z + X H 6 0 Q H F 3 v b j 0 B f z d s k g h j 7 F H S G E c x 9 L Y l n 8 J 0 u j 9 a l u R R m + r 9 V R V z 0 w o k E Y R S S S S X j K J 9 F L Z T V o 6 a T I p y Y R A 4 T / 9 y + / L 9 b 2 O e K 0 J B Z w 9 e 0 + C S C v s M 1 S U Z 5 M k J E j w g m B T T S h k O U K 2 U x A L t h U A 1 e 7 E y W M S A p R O q B s 3 b o u b H b M i G j S S Y 5 m A x J s j I y P U 2 N R C F 3 s d / J s k r n S 3 I 0 Y d V W E q k E y 0 I A O J M + F S D y I T z K Q x 1 o V Q W A d p 9 H 7 T u h D H 2 E 4 Q y U Q i v U 9 L p A S x V p d M W t X D E t I b Z P q T v / i e 3 N f r C s v 1 3 t e b U M D l i w / I u x K h f Y 1 s y H P F Q F I S F U C r i i Y V l v D C K X v K K q F G y C C E k C Q M t d e E A o E w I f O x Y 0 f k X E U m O B N A r G c f t 9 + / Q q O j 4 y q p J c 6 V U 0 C E 5 J L / 0 t U B B w V D a h 0 7 N V l k H f + E U L p o M p l I x O t J d c 9 Y x 9 L Y b 5 Z M C Q k l k s k g U w q h I J X g e Y y I m o e O 5 p / 8 2 f q M I H 8 Z M K F G 5 b W 9 7 n j 0 o J + G R + d o f 5 O a N 6 q m u p o w L D 6 H V U A k w I f X S o i V V k A g u N W R W j i / I B + y S P a h P H j w S D k w Q D T + j Z W V o I Q y P X r 8 R G a l e P D w I Z 0 8 c V z m 0 k X a Z L / f L 0 M 9 a u t q R M K B z I q I T A h e u 9 C D K X M 0 g b A w 1 h P F I I 9 5 X Q h k b B v k k X 0 m I p l d 7 w k J B S K Z 1 k X N 4 6 V I J s O j h / 2 Q 0 L v 3 7 K A 3 j u 7 j K 9 q A 5 c Y G o R K A n f T J J 7 d o L 5 M K c z Q h a y t C k 2 Z m P J I p y e 6 w i 4 R K J x S W C B F C v o l l 7 z J V V l W I U w I O D a h C 7 7 7 7 N p + H X 5 A / 6 Q s m B 6 9 x p d f g 6 i 8 p j r G E 1 1 F F Q y h V D + f h V J B E z p R t X R R 5 m C H y m S T B Q B q 1 N E u l V I 9 e k l B K I u m l I Z V k a a h 6 L J X x X Z D K f / N 3 f y Z 2 5 w Y U N g i V A Q O 3 z p G N W 1 5 M z 4 m E L B j y D m k B w m H p d u c Y h N K e P 6 K x i W l 6 2 L 9 E 3 z q x V d R G A A S D p B u Z 8 p I 9 t i x h Q 0 o l N J B k V A r U Z G n I D w E S s L 3 G t h W g y M L 7 j P 2 y n t j W p D H W 9 R I E w n q C R A a p e N 1 M J E U u k 0 T i J U i E W Q U x Z E M k l B E N g X v G 6 O S f / / 1 f p N 7 P B j Y I t R q 6 r n 4 m F R G z / 2 G J g F q 0 x H B O w H b C c O / 6 u l o h V i i E A X Q Y I l I k F W x 4 3 k 6 N Z T G a m p y W X H 2 T P i d t K o l L R y 0 G K W L G D 3 g K M R Q C a Y 6 x v 6 m p Q X 4 X 4 6 u g X g L 4 X a Q M Y z o Y R J K d s j + x L 6 V o 8 u h 1 E E i t J 0 m E f U k y m a W U E M g g E q S S V v V E K k X Z X u J j U P E Q 3 f 7 X P / 8 T u c Y N p M J y o 2 + D U K t h v O c R T Q z 0 S N S D k l B s J + X n y z q c F C A R Z g i 8 f u 0 G 7 W B b C R 3 B k / 5 i y i 2 p Z 7 L 4 a U 9 9 m D A 1 D t p w 3 Z L r J V Q y D G 5 E 7 C A i 0 T H 5 G l p 9 B O L C H X / 3 3 k O q 2 / N j I Q i g l o o 4 w q X E u i a P 2 k 6 s C 4 F U 1 I U i l p l U S T K J R J J j S j K h w C Y 0 k w n H + I O i 4 m 3 f 2 U l H T 6 y f T K 9 f N Z h Q Y + q N b W B V P D z 3 O 8 N R U S W V C t P h g F S Q V k q a W G i J b a b h w S H K r d 1 P v p C N K 2 u E C g J d t G O 7 j r R I J R Q w O D h I T c 3 N x h a D 3 w S S p C w F + D t B C r 1 T / h t L 2 S 8 r a t 0 o / I O s 0 v G 6 k A b 7 F I m w r o i k S Z Q k l C I R 1 t V S S S j d v 8 T r f A 8 4 H 9 f v d D j p 5 / / T T / n 6 5 a I 2 s A o s N z c I t S a M P L 1 H i 1 N j k m c C z o k S l l p 2 m z 3 R R / X 5 z S H 6 x u H N X O F g W 3 G t w 1 J q X 5 w G B o Z k y k z 0 Y 2 G P J l V 3 d 4 / M C L / k t 1 D X l J 0 J I b u 5 8 s t f Y z 2 5 U / 5 h M 7 H O G 1 h P k 0 p K C h n 7 Q R y 9 N I i k 7 a X U G D 3 Y T U Z h S Y z j a D S g 4 m 3 t 3 E I n T q 0 + e c I G k t g g 1 E v i + k e / Z K I o W w e V H l O P o h J j / F T v R I g O 7 6 x N d A C D O O a C d M a Y + R y 0 Q s L K n s k 4 + Y K s S j m N k b y J N 8 F k M N b 4 y 9 W 6 E A V r x t L Y T i 2 K O F h P u M e F X I p M i l R c t F T i Y r a b M K 4 J U R N o C E A m p z O H f v 7 3 f 4 Z f 3 8 A a Y b n Z v 0 G o l w U q 4 M V / + W 8 i U c r L S m X 4 / O z M H G 3 d 1 k G z 8 8 t k c b C d F V k g f y A o T g n k Q h e p x P 9 9 3 m U K h C I 0 v F I p x M L / Z w C + a E q B K I m l H B D C q H X + K 8 T B M p V E Q h 4 c T y G T l k y a T F h X U g l S C 9 c I i Y Q Y R g y 7 g G q 7 g Z c D E 2 r c e H M b e F n 4 f U t 0 + / Q H L J G s 4 r F D x y y m F k W U B S o r 5 r 9 t 2 d w o F R v e P T g e k G + i e 8 Z O K 2 x n J W G w C g v F H v w R g C j G i p B I t r H + T N F k S h I r q d 4 l S a V T J o N U O I b P g U i w k x A h 8 r O / / V N W a T e I 9 K r Y I N R X A F T W S y y x k N c B E 4 g h Y i L P n S d D 2 L 2 x E t r T U U o O b v m 1 6 h e K W e n p J A J h l Y Q S S W W C e i E g j q w I S b C h F r y U d Y N E s u Q i Z D K I l E K o Z y U T C n 4 R J I J q B z f 4 X / 7 N T 2 R 9 A 1 8 O l l s b h P p K 8 e D K W V q Y H p f K j P F M S O 4 4 O B u l f V s q J f Z t c c k r Q 0 Q C g R B N r B R Q b g F y V S h i A V j I C 0 n + E c L o p a x j i X 8 g j L E P Z N I E U u s g D r a T R N K E T j g b t r X T 8 V N v y H d v 4 K v B B q F + T 0 D F P s 9 S a 3 x s j O r q a m l 8 f J L q N 6 m O Y O 2 w w A R q U 1 4 1 I w j / Z y I Y r E o A R E l f m o s m k F p P E I r J I / v 4 H 6 + o 3 + Q C l z + u 4 b 1 v n h B C b e C r h + X W w A a h v g 5 M D P X T 5 6 e v 0 U q A K z t v M 6 U o z i x C H F 9 C 5 T P z C V z g R V l e l M r z Y 9 Q / a y M 2 0 x S J E o R S R F L E w t n 8 b U J O Z R N B E o F E J 0 4 d p p Z 2 D I i U b 9 7 A 7 w 1 E / z / / h e T i W 7 H e g g A A A A B J R U 5 E r k J g g g = = < / 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 G u i d = " c f d b 9 7 5 8 - 0 7 6 9 - 4 9 0 8 - a 9 b b - f 4 2 d d b c b 3 1 b 5 "   R e v = " 1 "   R e v G u i d = " 5 b 3 1 4 3 d 4 - a c 4 7 - 4 1 e e - a 0 b 7 - 3 d 8 9 6 b e d 8 8 8 7 " 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3.xml>��< ? x m l   v e r s i o n = " 1 . 0 "   e n c o d i n g = " u t f - 1 6 " ? > < V i s u a l i z a t i o n L S t a t e   x m l n s : x s i = " h t t p : / / w w w . w 3 . o r g / 2 0 0 1 / X M L S c h e m a - i n s t a n c e "   x m l n s : x s d = " h t t p : / / w w w . w 3 . o r g / 2 0 0 1 / X M L S c h e m a "   x m l n s = " h t t p : / / m i c r o s o f t . d a t a . v i s u a l i z a t i o n . C l i e n t . E x c e l . L S t a t e / 1 . 0 " > < c g > H 4 s I A A A A A A A E A J V S X W v C M B T 9 K y H P s 7 H W a p W 2 s g k O o Q O Z M P Y a m q j B N H H 5 s L q / t o f 9 p P 2 F 3 f o F O s b Y Q w j 3 3 H N u z j 3 k 6 + M z H e 0 q i b b c W K F V h s O g j R F X p W Z C L T P s 3 a K V 4 F G e P k B Z U F d o N a b l i i M Q K T v c W Z H h l X O b I S F 1 X Q d 1 F G i z J J 1 2 O y S v T 8 U c m B V t C W U d V S X H F x X 7 W 4 X z d G q P g g u 5 E q X R V i 9 c w K i j w V Z Y T 6 V 4 p w 6 s B 0 u u I 0 Y a / 6 B E 6 w y P 3 j w 3 + 0 x 6 x Q B 6 o d J z t C o z v K D S c k A e u X 7 m V k v f y O 1 N j a T L c B w H / X a v E y b 9 c N B N O l 2 M Z B N R F A A S J 4 N e N 4 6 S u A 9 5 A X e m N 1 5 S x 9 l M U l g 1 T y f a V N Q B c M + Y 4 d b m B R i 5 Q / O a M 6 5 S 8 q O d n n g T w S U D O 9 Y Z y B x B x E M l Z I a d 8 Z A g O T c O 4 1 J y Z J 3 B 3 9 n z N V U c j b V X b v 8 P 1 c n s + R V y 4 5 F c Z Z i n 1 z U s Q Q 6 x w z 1 t T g P c f K T 8 G 2 Y Z S H G D A g A A A A A A A A A A A A A A A A A A A A A A A A A A A A A A A A A A A A A A A A A A A A A A A A A A A A A A A A A A A A A A A A A A A A A A A A A A A A A A A A A A A A A A A A A A A A A A A A A A A A A A A A A A A A A A A A A A A A A A A A A A A A A A A A A A A A A A A A A A A A A A A A A A A A A A A A A A A A A A A A A A A A A A A A A A A A A A A A A A A A A A A A A A A A A A A A A A A A A A A A A = < / c g > < / V i s u a l i z a t i o n L S t a t e > 
</file>

<file path=customXml/item4.xml><?xml version="1.0" encoding="utf-8"?>
<ct:contentTypeSchema xmlns:ct="http://schemas.microsoft.com/office/2006/metadata/contentType" xmlns:ma="http://schemas.microsoft.com/office/2006/metadata/properties/metaAttributes" ct:_="" ma:_="" ma:contentTypeName="Document" ma:contentTypeID="0x010100B798E78DEEE95E4EA9BCBA63CB9616A6" ma:contentTypeVersion="13" ma:contentTypeDescription="Create a new document." ma:contentTypeScope="" ma:versionID="0302135683b7e7c8cc921f5302e80f70">
  <xsd:schema xmlns:xsd="http://www.w3.org/2001/XMLSchema" xmlns:xs="http://www.w3.org/2001/XMLSchema" xmlns:p="http://schemas.microsoft.com/office/2006/metadata/properties" xmlns:ns3="a4984f37-31a8-430f-8460-48211dce5e56" xmlns:ns4="066518e0-4241-424f-8eb5-a8ecb512be61" targetNamespace="http://schemas.microsoft.com/office/2006/metadata/properties" ma:root="true" ma:fieldsID="6c647db2e311429d23d075fce5fe49af" ns3:_="" ns4:_="">
    <xsd:import namespace="a4984f37-31a8-430f-8460-48211dce5e56"/>
    <xsd:import namespace="066518e0-4241-424f-8eb5-a8ecb512be6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984f37-31a8-430f-8460-48211dce5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6518e0-4241-424f-8eb5-a8ecb512be6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820912-FE9D-4109-826C-55A2C2AFF9F4}">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80C3691A-C554-44FB-844F-5C9FF302705B}">
  <ds:schemaRefs>
    <ds:schemaRef ds:uri="http://www.w3.org/2001/XMLSchema"/>
    <ds:schemaRef ds:uri="http://microsoft.data.visualization.engine.tours/1.0"/>
  </ds:schemaRefs>
</ds:datastoreItem>
</file>

<file path=customXml/itemProps3.xml><?xml version="1.0" encoding="utf-8"?>
<ds:datastoreItem xmlns:ds="http://schemas.openxmlformats.org/officeDocument/2006/customXml" ds:itemID="{F7A559E3-A05F-45CD-B2A2-1E50044CF65C}">
  <ds:schemaRefs>
    <ds:schemaRef ds:uri="http://www.w3.org/2001/XMLSchema"/>
    <ds:schemaRef ds:uri="http://microsoft.data.visualization.Client.Excel.LState/1.0"/>
  </ds:schemaRefs>
</ds:datastoreItem>
</file>

<file path=customXml/itemProps4.xml><?xml version="1.0" encoding="utf-8"?>
<ds:datastoreItem xmlns:ds="http://schemas.openxmlformats.org/officeDocument/2006/customXml" ds:itemID="{7E4408EB-F823-434A-ABE5-0C7569FB8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984f37-31a8-430f-8460-48211dce5e56"/>
    <ds:schemaRef ds:uri="066518e0-4241-424f-8eb5-a8ecb512be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0AE9CD0-7F1B-4A75-86B7-40A091777A4B}">
  <ds:schemaRefs>
    <ds:schemaRef ds:uri="http://schemas.microsoft.com/sharepoint/v3/contenttype/forms"/>
  </ds:schemaRefs>
</ds:datastoreItem>
</file>

<file path=customXml/itemProps6.xml><?xml version="1.0" encoding="utf-8"?>
<ds:datastoreItem xmlns:ds="http://schemas.openxmlformats.org/officeDocument/2006/customXml" ds:itemID="{D1C02F11-A3E9-439A-9996-5732CECB2BB7}">
  <ds:schemaRefs>
    <ds:schemaRef ds:uri="http://schemas.microsoft.com/office/2006/documentManagement/types"/>
    <ds:schemaRef ds:uri="http://schemas.microsoft.com/office/infopath/2007/PartnerControls"/>
    <ds:schemaRef ds:uri="a4984f37-31a8-430f-8460-48211dce5e56"/>
    <ds:schemaRef ds:uri="http://purl.org/dc/elements/1.1/"/>
    <ds:schemaRef ds:uri="http://schemas.microsoft.com/office/2006/metadata/properties"/>
    <ds:schemaRef ds:uri="http://purl.org/dc/terms/"/>
    <ds:schemaRef ds:uri="http://schemas.openxmlformats.org/package/2006/metadata/core-properties"/>
    <ds:schemaRef ds:uri="066518e0-4241-424f-8eb5-a8ecb512be6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Laboratory Workload</vt:lpstr>
      <vt:lpstr>Financial Input-Instrumentation</vt:lpstr>
      <vt:lpstr>Savings</vt:lpstr>
      <vt:lpstr>Efficiency</vt:lpstr>
      <vt:lpstr>Quality</vt:lpstr>
      <vt:lpstr>Connectivity</vt:lpstr>
      <vt:lpstr>Proficiency</vt:lpstr>
      <vt:lpstr>Productivity Inprovment</vt:lpstr>
      <vt:lpstr>Evidence</vt:lpstr>
    </vt:vector>
  </TitlesOfParts>
  <Company>Cellavision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 Andersson</dc:creator>
  <cp:lastModifiedBy>Scott Dunbar</cp:lastModifiedBy>
  <dcterms:created xsi:type="dcterms:W3CDTF">2017-06-08T11:33:14Z</dcterms:created>
  <dcterms:modified xsi:type="dcterms:W3CDTF">2021-03-04T16:17:45Z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0x010100B798E78DEEE95E4EA9BCBA63CB9616A6</vt:lpwstr>
  </property>
</Properties>
</file>